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38-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<sst xmlns="http://schemas.openxmlformats.org/spreadsheetml/2006/main" count="31" uniqueCount="12">
  <si>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</si>
  <si>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</si>
  <si>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</si>
  <si>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</si>
  <si>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</si>
  <si>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</si>
  <si>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</si>
  <si>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</si>
  <si>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</si>
  <si>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</si>
  <si>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  อ.หนองม่วงไข่ จ.แพร่ </t>
    </r>
    <r>
      <rPr>
        <sz val="16"/>
        <color indexed="12"/>
        <rFont val="AngsanaUPC"/>
        <family val="1"/>
      </rPr>
      <t>(  8 มิ.ย.2559 )</t>
    </r>
  </si>
  <si>
    <t xml:space="preserve"> ( 1 Apr, 2015 -  31 Mar, 2016 )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</si>
</sst>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2" borderId="0" xfId="0" applyNumberFormat="1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49">
      <selection activeCell="O65" sqref="O6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7"/>
      <c r="N4" s="48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171</v>
      </c>
      <c r="B6" s="11">
        <f>A6-N2</f>
        <v>0.9000000000000057</v>
      </c>
      <c r="C6" s="12">
        <v>0</v>
      </c>
      <c r="D6" s="10">
        <f>+A55+0.01</f>
        <v>171.49999999999955</v>
      </c>
      <c r="E6" s="11">
        <f>+B55+0.01</f>
        <v>1.4000000000000061</v>
      </c>
      <c r="F6" s="13">
        <f>+C55+$N$10/10</f>
        <v>2.1000000000000014</v>
      </c>
      <c r="G6" s="10">
        <f>+D55+0.01</f>
        <v>171.9999999999991</v>
      </c>
      <c r="H6" s="11">
        <f>+E55+0.01</f>
        <v>1.9000000000000066</v>
      </c>
      <c r="I6" s="13">
        <f>+F55+$N$15/10</f>
        <v>30.999999999999996</v>
      </c>
      <c r="J6" s="10">
        <f>+G55+0.01</f>
        <v>172.49999999999864</v>
      </c>
      <c r="K6" s="11">
        <f>+H55+0.01</f>
        <v>2.399999999999998</v>
      </c>
      <c r="L6" s="14"/>
      <c r="M6" s="15">
        <v>171</v>
      </c>
      <c r="N6" s="3">
        <v>0.05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171.01</v>
      </c>
      <c r="B7" s="18">
        <f aca="true" t="shared" si="1" ref="B7:B38">+B6+0.01</f>
        <v>0.9100000000000057</v>
      </c>
      <c r="C7" s="13">
        <f aca="true" t="shared" si="2" ref="C7:C16">+C6+$N$6/10</f>
        <v>0.005</v>
      </c>
      <c r="D7" s="17">
        <f aca="true" t="shared" si="3" ref="D7:D38">+D6+0.01</f>
        <v>171.50999999999954</v>
      </c>
      <c r="E7" s="18">
        <f aca="true" t="shared" si="4" ref="E7:E38">+E6+0.01</f>
        <v>1.4100000000000061</v>
      </c>
      <c r="F7" s="13">
        <f aca="true" t="shared" si="5" ref="F7:F16">+F6+$N$11/10</f>
        <v>2.3400000000000016</v>
      </c>
      <c r="G7" s="17">
        <f aca="true" t="shared" si="6" ref="G7:G38">+G6+0.01</f>
        <v>172.00999999999908</v>
      </c>
      <c r="H7" s="18">
        <f aca="true" t="shared" si="7" ref="H7:H38">+H6+0.01</f>
        <v>1.9100000000000066</v>
      </c>
      <c r="I7" s="13"/>
      <c r="J7" s="17">
        <f aca="true" t="shared" si="8" ref="J7:J38">+J6+0.01</f>
        <v>172.50999999999863</v>
      </c>
      <c r="K7" s="18">
        <f aca="true" t="shared" si="9" ref="K7:K38">+K6+0.01</f>
        <v>2.409999999999998</v>
      </c>
      <c r="L7" s="13"/>
      <c r="M7" s="15">
        <f aca="true" t="shared" si="10" ref="M7:M26">M6+0.1</f>
        <v>171.1</v>
      </c>
      <c r="N7" s="3">
        <v>0.15</v>
      </c>
      <c r="O7" s="3"/>
      <c r="P7" s="19">
        <f aca="true" t="shared" si="11" ref="P7:P26">N6+P6</f>
        <v>0.05</v>
      </c>
      <c r="Q7" s="3"/>
      <c r="R7" s="3"/>
      <c r="S7" s="3"/>
      <c r="T7" s="3"/>
    </row>
    <row r="8" spans="1:20" ht="16.5" customHeight="1">
      <c r="A8" s="17">
        <f t="shared" si="0"/>
        <v>171.01999999999998</v>
      </c>
      <c r="B8" s="18">
        <f t="shared" si="1"/>
        <v>0.9200000000000057</v>
      </c>
      <c r="C8" s="13">
        <f t="shared" si="2"/>
        <v>0.01</v>
      </c>
      <c r="D8" s="17">
        <f t="shared" si="3"/>
        <v>171.51999999999953</v>
      </c>
      <c r="E8" s="18">
        <f t="shared" si="4"/>
        <v>1.4200000000000061</v>
      </c>
      <c r="F8" s="13">
        <f t="shared" si="5"/>
        <v>2.580000000000002</v>
      </c>
      <c r="G8" s="17">
        <f t="shared" si="6"/>
        <v>172.01999999999907</v>
      </c>
      <c r="H8" s="18">
        <f t="shared" si="7"/>
        <v>1.9200000000000066</v>
      </c>
      <c r="I8" s="13"/>
      <c r="J8" s="17">
        <f t="shared" si="8"/>
        <v>172.51999999999862</v>
      </c>
      <c r="K8" s="18">
        <f t="shared" si="9"/>
        <v>2.4199999999999977</v>
      </c>
      <c r="L8" s="13"/>
      <c r="M8" s="15">
        <f t="shared" si="10"/>
        <v>171.2</v>
      </c>
      <c r="N8" s="3">
        <v>0.3</v>
      </c>
      <c r="O8" s="3"/>
      <c r="P8" s="19">
        <f t="shared" si="11"/>
        <v>0.2</v>
      </c>
      <c r="Q8" s="3"/>
      <c r="R8" s="3"/>
      <c r="S8" s="3"/>
      <c r="T8" s="3"/>
    </row>
    <row r="9" spans="1:20" ht="16.5" customHeight="1">
      <c r="A9" s="17">
        <f t="shared" si="0"/>
        <v>171.02999999999997</v>
      </c>
      <c r="B9" s="18">
        <f t="shared" si="1"/>
        <v>0.9300000000000057</v>
      </c>
      <c r="C9" s="13">
        <f t="shared" si="2"/>
        <v>0.015</v>
      </c>
      <c r="D9" s="17">
        <f t="shared" si="3"/>
        <v>171.52999999999952</v>
      </c>
      <c r="E9" s="18">
        <f t="shared" si="4"/>
        <v>1.4300000000000062</v>
      </c>
      <c r="F9" s="13">
        <f t="shared" si="5"/>
        <v>2.820000000000002</v>
      </c>
      <c r="G9" s="17">
        <f t="shared" si="6"/>
        <v>172.02999999999906</v>
      </c>
      <c r="H9" s="18">
        <f t="shared" si="7"/>
        <v>1.9300000000000066</v>
      </c>
      <c r="I9" s="13"/>
      <c r="J9" s="17">
        <f t="shared" si="8"/>
        <v>172.5299999999986</v>
      </c>
      <c r="K9" s="18">
        <f t="shared" si="9"/>
        <v>2.4299999999999975</v>
      </c>
      <c r="L9" s="13"/>
      <c r="M9" s="15">
        <f t="shared" si="10"/>
        <v>171.29999999999998</v>
      </c>
      <c r="N9" s="3">
        <v>0.5</v>
      </c>
      <c r="O9" s="3"/>
      <c r="P9" s="19">
        <f t="shared" si="11"/>
        <v>0.5</v>
      </c>
      <c r="Q9" s="3"/>
      <c r="R9" s="3"/>
      <c r="S9" s="3"/>
      <c r="T9" s="3"/>
    </row>
    <row r="10" spans="1:20" ht="16.5" customHeight="1">
      <c r="A10" s="17">
        <f t="shared" si="0"/>
        <v>171.03999999999996</v>
      </c>
      <c r="B10" s="18">
        <f t="shared" si="1"/>
        <v>0.9400000000000057</v>
      </c>
      <c r="C10" s="13">
        <f t="shared" si="2"/>
        <v>0.02</v>
      </c>
      <c r="D10" s="17">
        <f t="shared" si="3"/>
        <v>171.5399999999995</v>
      </c>
      <c r="E10" s="18">
        <f t="shared" si="4"/>
        <v>1.4400000000000062</v>
      </c>
      <c r="F10" s="13">
        <f t="shared" si="5"/>
        <v>3.0600000000000023</v>
      </c>
      <c r="G10" s="17">
        <f t="shared" si="6"/>
        <v>172.03999999999905</v>
      </c>
      <c r="H10" s="18">
        <f t="shared" si="7"/>
        <v>1.9400000000000066</v>
      </c>
      <c r="I10" s="13"/>
      <c r="J10" s="17">
        <f t="shared" si="8"/>
        <v>172.5399999999986</v>
      </c>
      <c r="K10" s="18">
        <f t="shared" si="9"/>
        <v>2.4399999999999973</v>
      </c>
      <c r="L10" s="13"/>
      <c r="M10" s="15">
        <f t="shared" si="10"/>
        <v>171.39999999999998</v>
      </c>
      <c r="N10" s="3">
        <v>1.1</v>
      </c>
      <c r="O10" s="3"/>
      <c r="P10" s="19">
        <f t="shared" si="11"/>
        <v>1</v>
      </c>
      <c r="Q10" s="3"/>
      <c r="R10" s="3"/>
      <c r="S10" s="3"/>
      <c r="T10" s="3"/>
    </row>
    <row r="11" spans="1:20" ht="16.5" customHeight="1">
      <c r="A11" s="17">
        <f t="shared" si="0"/>
        <v>171.04999999999995</v>
      </c>
      <c r="B11" s="18">
        <f t="shared" si="1"/>
        <v>0.9500000000000057</v>
      </c>
      <c r="C11" s="13">
        <f t="shared" si="2"/>
        <v>0.025</v>
      </c>
      <c r="D11" s="17">
        <f t="shared" si="3"/>
        <v>171.5499999999995</v>
      </c>
      <c r="E11" s="18">
        <f t="shared" si="4"/>
        <v>1.4500000000000062</v>
      </c>
      <c r="F11" s="13">
        <f t="shared" si="5"/>
        <v>3.3000000000000025</v>
      </c>
      <c r="G11" s="17">
        <f t="shared" si="6"/>
        <v>172.04999999999905</v>
      </c>
      <c r="H11" s="18">
        <f t="shared" si="7"/>
        <v>1.9500000000000066</v>
      </c>
      <c r="I11" s="13"/>
      <c r="J11" s="17">
        <f t="shared" si="8"/>
        <v>172.5499999999986</v>
      </c>
      <c r="K11" s="18">
        <f t="shared" si="9"/>
        <v>2.449999999999997</v>
      </c>
      <c r="L11" s="13"/>
      <c r="M11" s="15">
        <f t="shared" si="10"/>
        <v>171.49999999999997</v>
      </c>
      <c r="N11" s="3">
        <v>2.4</v>
      </c>
      <c r="O11" s="3"/>
      <c r="P11" s="19">
        <f t="shared" si="11"/>
        <v>2.1</v>
      </c>
      <c r="Q11" s="3"/>
      <c r="R11" s="3"/>
      <c r="S11" s="3"/>
      <c r="T11" s="3"/>
    </row>
    <row r="12" spans="1:20" ht="16.5" customHeight="1">
      <c r="A12" s="17">
        <f t="shared" si="0"/>
        <v>171.05999999999995</v>
      </c>
      <c r="B12" s="18">
        <f t="shared" si="1"/>
        <v>0.9600000000000057</v>
      </c>
      <c r="C12" s="13">
        <f t="shared" si="2"/>
        <v>0.030000000000000002</v>
      </c>
      <c r="D12" s="17">
        <f t="shared" si="3"/>
        <v>171.5599999999995</v>
      </c>
      <c r="E12" s="18">
        <f t="shared" si="4"/>
        <v>1.4600000000000062</v>
      </c>
      <c r="F12" s="13">
        <f t="shared" si="5"/>
        <v>3.5400000000000027</v>
      </c>
      <c r="G12" s="17">
        <f t="shared" si="6"/>
        <v>172.05999999999904</v>
      </c>
      <c r="H12" s="18">
        <f t="shared" si="7"/>
        <v>1.9600000000000066</v>
      </c>
      <c r="I12" s="13"/>
      <c r="J12" s="17">
        <f t="shared" si="8"/>
        <v>172.55999999999858</v>
      </c>
      <c r="K12" s="18">
        <f t="shared" si="9"/>
        <v>2.459999999999997</v>
      </c>
      <c r="L12" s="13"/>
      <c r="M12" s="15">
        <f t="shared" si="10"/>
        <v>171.59999999999997</v>
      </c>
      <c r="N12" s="3">
        <v>3.8</v>
      </c>
      <c r="O12" s="3"/>
      <c r="P12" s="19">
        <f t="shared" si="11"/>
        <v>4.5</v>
      </c>
      <c r="Q12" s="3"/>
      <c r="R12" s="3"/>
      <c r="S12" s="3"/>
      <c r="T12" s="3"/>
    </row>
    <row r="13" spans="1:20" ht="16.5" customHeight="1">
      <c r="A13" s="17">
        <f t="shared" si="0"/>
        <v>171.06999999999994</v>
      </c>
      <c r="B13" s="18">
        <f t="shared" si="1"/>
        <v>0.9700000000000057</v>
      </c>
      <c r="C13" s="13">
        <f t="shared" si="2"/>
        <v>0.035</v>
      </c>
      <c r="D13" s="17">
        <f t="shared" si="3"/>
        <v>171.56999999999948</v>
      </c>
      <c r="E13" s="18">
        <f t="shared" si="4"/>
        <v>1.4700000000000062</v>
      </c>
      <c r="F13" s="13">
        <f t="shared" si="5"/>
        <v>3.780000000000003</v>
      </c>
      <c r="G13" s="17">
        <f t="shared" si="6"/>
        <v>172.06999999999903</v>
      </c>
      <c r="H13" s="18">
        <f t="shared" si="7"/>
        <v>1.9700000000000066</v>
      </c>
      <c r="I13" s="13"/>
      <c r="J13" s="17">
        <f t="shared" si="8"/>
        <v>172.56999999999857</v>
      </c>
      <c r="K13" s="18">
        <f t="shared" si="9"/>
        <v>2.4699999999999966</v>
      </c>
      <c r="L13" s="13"/>
      <c r="M13" s="15">
        <f t="shared" si="10"/>
        <v>171.69999999999996</v>
      </c>
      <c r="N13" s="3">
        <v>5.2</v>
      </c>
      <c r="O13" s="3"/>
      <c r="P13" s="19">
        <f t="shared" si="11"/>
        <v>8.3</v>
      </c>
      <c r="Q13" s="3"/>
      <c r="R13" s="3"/>
      <c r="S13" s="3"/>
      <c r="T13" s="3"/>
    </row>
    <row r="14" spans="1:20" ht="16.5" customHeight="1">
      <c r="A14" s="17">
        <f t="shared" si="0"/>
        <v>171.07999999999993</v>
      </c>
      <c r="B14" s="18">
        <f t="shared" si="1"/>
        <v>0.9800000000000058</v>
      </c>
      <c r="C14" s="13">
        <f t="shared" si="2"/>
        <v>0.04</v>
      </c>
      <c r="D14" s="17">
        <f t="shared" si="3"/>
        <v>171.57999999999947</v>
      </c>
      <c r="E14" s="18">
        <f t="shared" si="4"/>
        <v>1.4800000000000062</v>
      </c>
      <c r="F14" s="13">
        <f t="shared" si="5"/>
        <v>4.020000000000003</v>
      </c>
      <c r="G14" s="17">
        <f t="shared" si="6"/>
        <v>172.07999999999902</v>
      </c>
      <c r="H14" s="18">
        <f t="shared" si="7"/>
        <v>1.9800000000000066</v>
      </c>
      <c r="I14" s="13"/>
      <c r="J14" s="17">
        <f t="shared" si="8"/>
        <v>172.57999999999856</v>
      </c>
      <c r="K14" s="18">
        <f t="shared" si="9"/>
        <v>2.4799999999999964</v>
      </c>
      <c r="L14" s="13"/>
      <c r="M14" s="15">
        <f t="shared" si="10"/>
        <v>171.79999999999995</v>
      </c>
      <c r="N14" s="3">
        <v>7.1</v>
      </c>
      <c r="O14" s="3"/>
      <c r="P14" s="19">
        <f t="shared" si="11"/>
        <v>13.5</v>
      </c>
      <c r="Q14" s="3"/>
      <c r="R14" s="3"/>
      <c r="S14" s="3"/>
      <c r="T14" s="3"/>
    </row>
    <row r="15" spans="1:20" ht="16.5" customHeight="1">
      <c r="A15" s="17">
        <f t="shared" si="0"/>
        <v>171.08999999999992</v>
      </c>
      <c r="B15" s="18">
        <f t="shared" si="1"/>
        <v>0.9900000000000058</v>
      </c>
      <c r="C15" s="13">
        <f t="shared" si="2"/>
        <v>0.045</v>
      </c>
      <c r="D15" s="17">
        <f t="shared" si="3"/>
        <v>171.58999999999946</v>
      </c>
      <c r="E15" s="18">
        <f t="shared" si="4"/>
        <v>1.4900000000000062</v>
      </c>
      <c r="F15" s="13">
        <f t="shared" si="5"/>
        <v>4.260000000000003</v>
      </c>
      <c r="G15" s="17">
        <f t="shared" si="6"/>
        <v>172.089999999999</v>
      </c>
      <c r="H15" s="18">
        <f t="shared" si="7"/>
        <v>1.9900000000000067</v>
      </c>
      <c r="I15" s="13"/>
      <c r="J15" s="17">
        <f t="shared" si="8"/>
        <v>172.58999999999855</v>
      </c>
      <c r="K15" s="18">
        <f t="shared" si="9"/>
        <v>2.489999999999996</v>
      </c>
      <c r="L15" s="13"/>
      <c r="M15" s="15">
        <f t="shared" si="10"/>
        <v>171.89999999999995</v>
      </c>
      <c r="N15" s="3">
        <v>10.4</v>
      </c>
      <c r="O15" s="3"/>
      <c r="P15" s="19">
        <f t="shared" si="11"/>
        <v>20.6</v>
      </c>
      <c r="Q15" s="3"/>
      <c r="R15" s="3"/>
      <c r="S15" s="3"/>
      <c r="T15" s="3"/>
    </row>
    <row r="16" spans="1:20" ht="16.5" customHeight="1">
      <c r="A16" s="20">
        <f t="shared" si="0"/>
        <v>171.0999999999999</v>
      </c>
      <c r="B16" s="21">
        <f t="shared" si="1"/>
        <v>1.0000000000000058</v>
      </c>
      <c r="C16" s="22">
        <f t="shared" si="2"/>
        <v>0.049999999999999996</v>
      </c>
      <c r="D16" s="20">
        <f t="shared" si="3"/>
        <v>171.59999999999945</v>
      </c>
      <c r="E16" s="21">
        <f t="shared" si="4"/>
        <v>1.5000000000000062</v>
      </c>
      <c r="F16" s="22">
        <f t="shared" si="5"/>
        <v>4.5000000000000036</v>
      </c>
      <c r="G16" s="20">
        <f t="shared" si="6"/>
        <v>172.099999999999</v>
      </c>
      <c r="H16" s="21">
        <f t="shared" si="7"/>
        <v>2.0000000000000067</v>
      </c>
      <c r="I16" s="22"/>
      <c r="J16" s="20">
        <f t="shared" si="8"/>
        <v>172.59999999999854</v>
      </c>
      <c r="K16" s="21">
        <f t="shared" si="9"/>
        <v>2.499999999999996</v>
      </c>
      <c r="L16" s="22"/>
      <c r="M16" s="15">
        <f t="shared" si="10"/>
        <v>171.99999999999994</v>
      </c>
      <c r="N16" s="3"/>
      <c r="O16" s="3"/>
      <c r="P16" s="19">
        <f t="shared" si="11"/>
        <v>31</v>
      </c>
      <c r="Q16" s="3"/>
      <c r="R16" s="3"/>
      <c r="S16" s="3"/>
      <c r="T16" s="3"/>
    </row>
    <row r="17" spans="1:20" ht="16.5" customHeight="1">
      <c r="A17" s="23">
        <f t="shared" si="0"/>
        <v>171.1099999999999</v>
      </c>
      <c r="B17" s="24">
        <f t="shared" si="1"/>
        <v>1.0100000000000058</v>
      </c>
      <c r="C17" s="25">
        <f aca="true" t="shared" si="12" ref="C17:C26">+C16+$N$7/10</f>
        <v>0.065</v>
      </c>
      <c r="D17" s="23">
        <f t="shared" si="3"/>
        <v>171.60999999999945</v>
      </c>
      <c r="E17" s="24">
        <f t="shared" si="4"/>
        <v>1.5100000000000062</v>
      </c>
      <c r="F17" s="25">
        <f aca="true" t="shared" si="13" ref="F17:F26">+F16+$N$12/10</f>
        <v>4.8800000000000034</v>
      </c>
      <c r="G17" s="23">
        <f t="shared" si="6"/>
        <v>172.109999999999</v>
      </c>
      <c r="H17" s="24">
        <f t="shared" si="7"/>
        <v>2.0100000000000064</v>
      </c>
      <c r="I17" s="26"/>
      <c r="J17" s="23">
        <f t="shared" si="8"/>
        <v>172.60999999999854</v>
      </c>
      <c r="K17" s="24">
        <f t="shared" si="9"/>
        <v>2.509999999999996</v>
      </c>
      <c r="L17" s="26"/>
      <c r="M17" s="27"/>
      <c r="N17" s="28"/>
      <c r="O17" s="28"/>
      <c r="P17" s="27"/>
      <c r="Q17" s="3"/>
      <c r="R17" s="3"/>
      <c r="S17" s="3"/>
      <c r="T17" s="3"/>
    </row>
    <row r="18" spans="1:20" ht="16.5" customHeight="1">
      <c r="A18" s="17">
        <f t="shared" si="0"/>
        <v>171.1199999999999</v>
      </c>
      <c r="B18" s="18">
        <f t="shared" si="1"/>
        <v>1.0200000000000058</v>
      </c>
      <c r="C18" s="13">
        <f t="shared" si="12"/>
        <v>0.08</v>
      </c>
      <c r="D18" s="17">
        <f t="shared" si="3"/>
        <v>171.61999999999944</v>
      </c>
      <c r="E18" s="18">
        <f t="shared" si="4"/>
        <v>1.5200000000000062</v>
      </c>
      <c r="F18" s="13">
        <f t="shared" si="13"/>
        <v>5.260000000000003</v>
      </c>
      <c r="G18" s="17">
        <f t="shared" si="6"/>
        <v>172.11999999999898</v>
      </c>
      <c r="H18" s="18">
        <f t="shared" si="7"/>
        <v>2.0200000000000062</v>
      </c>
      <c r="I18" s="13"/>
      <c r="J18" s="17">
        <f t="shared" si="8"/>
        <v>172.61999999999853</v>
      </c>
      <c r="K18" s="18">
        <f t="shared" si="9"/>
        <v>2.5199999999999956</v>
      </c>
      <c r="L18" s="13"/>
      <c r="M18" s="27"/>
      <c r="N18" s="28"/>
      <c r="O18" s="28"/>
      <c r="P18" s="27"/>
      <c r="Q18" s="3"/>
      <c r="R18" s="3"/>
      <c r="S18" s="3"/>
      <c r="T18" s="3"/>
    </row>
    <row r="19" spans="1:20" ht="16.5" customHeight="1">
      <c r="A19" s="17">
        <f t="shared" si="0"/>
        <v>171.12999999999988</v>
      </c>
      <c r="B19" s="18">
        <f t="shared" si="1"/>
        <v>1.0300000000000058</v>
      </c>
      <c r="C19" s="13">
        <f t="shared" si="12"/>
        <v>0.095</v>
      </c>
      <c r="D19" s="17">
        <f t="shared" si="3"/>
        <v>171.62999999999943</v>
      </c>
      <c r="E19" s="18">
        <f t="shared" si="4"/>
        <v>1.5300000000000062</v>
      </c>
      <c r="F19" s="13">
        <f t="shared" si="13"/>
        <v>5.640000000000003</v>
      </c>
      <c r="G19" s="17">
        <f t="shared" si="6"/>
        <v>172.12999999999897</v>
      </c>
      <c r="H19" s="18">
        <f t="shared" si="7"/>
        <v>2.030000000000006</v>
      </c>
      <c r="I19" s="13"/>
      <c r="J19" s="17">
        <f t="shared" si="8"/>
        <v>172.62999999999852</v>
      </c>
      <c r="K19" s="18">
        <f t="shared" si="9"/>
        <v>2.5299999999999954</v>
      </c>
      <c r="L19" s="13"/>
      <c r="M19" s="27"/>
      <c r="N19" s="28"/>
      <c r="O19" s="28"/>
      <c r="P19" s="27"/>
      <c r="Q19" s="3"/>
      <c r="R19" s="3"/>
      <c r="S19" s="3"/>
      <c r="T19" s="3"/>
    </row>
    <row r="20" spans="1:20" ht="16.5" customHeight="1">
      <c r="A20" s="17">
        <f t="shared" si="0"/>
        <v>171.13999999999987</v>
      </c>
      <c r="B20" s="18">
        <f t="shared" si="1"/>
        <v>1.0400000000000058</v>
      </c>
      <c r="C20" s="13">
        <f t="shared" si="12"/>
        <v>0.11</v>
      </c>
      <c r="D20" s="17">
        <f t="shared" si="3"/>
        <v>171.63999999999942</v>
      </c>
      <c r="E20" s="18">
        <f t="shared" si="4"/>
        <v>1.5400000000000063</v>
      </c>
      <c r="F20" s="13">
        <f t="shared" si="13"/>
        <v>6.020000000000003</v>
      </c>
      <c r="G20" s="17">
        <f t="shared" si="6"/>
        <v>172.13999999999896</v>
      </c>
      <c r="H20" s="18">
        <f t="shared" si="7"/>
        <v>2.040000000000006</v>
      </c>
      <c r="I20" s="13"/>
      <c r="J20" s="17">
        <f t="shared" si="8"/>
        <v>172.6399999999985</v>
      </c>
      <c r="K20" s="18">
        <f t="shared" si="9"/>
        <v>2.539999999999995</v>
      </c>
      <c r="L20" s="13"/>
      <c r="M20" s="27"/>
      <c r="N20" s="28"/>
      <c r="O20" s="28"/>
      <c r="P20" s="27"/>
      <c r="Q20" s="3"/>
      <c r="R20" s="3"/>
      <c r="S20" s="3"/>
      <c r="T20" s="3"/>
    </row>
    <row r="21" spans="1:20" ht="16.5" customHeight="1">
      <c r="A21" s="17">
        <f t="shared" si="0"/>
        <v>171.14999999999986</v>
      </c>
      <c r="B21" s="18">
        <f t="shared" si="1"/>
        <v>1.0500000000000058</v>
      </c>
      <c r="C21" s="13">
        <f t="shared" si="12"/>
        <v>0.125</v>
      </c>
      <c r="D21" s="17">
        <f t="shared" si="3"/>
        <v>171.6499999999994</v>
      </c>
      <c r="E21" s="18">
        <f t="shared" si="4"/>
        <v>1.5500000000000063</v>
      </c>
      <c r="F21" s="13">
        <f t="shared" si="13"/>
        <v>6.400000000000003</v>
      </c>
      <c r="G21" s="17">
        <f t="shared" si="6"/>
        <v>172.14999999999895</v>
      </c>
      <c r="H21" s="18">
        <f t="shared" si="7"/>
        <v>2.0500000000000056</v>
      </c>
      <c r="I21" s="13"/>
      <c r="J21" s="17">
        <f t="shared" si="8"/>
        <v>172.6499999999985</v>
      </c>
      <c r="K21" s="18">
        <f t="shared" si="9"/>
        <v>2.549999999999995</v>
      </c>
      <c r="L21" s="13"/>
      <c r="M21" s="27"/>
      <c r="N21" s="28"/>
      <c r="O21" s="28"/>
      <c r="P21" s="27"/>
      <c r="Q21" s="3"/>
      <c r="R21" s="3"/>
      <c r="S21" s="3"/>
      <c r="T21" s="3"/>
    </row>
    <row r="22" spans="1:20" ht="16.5" customHeight="1">
      <c r="A22" s="17">
        <f t="shared" si="0"/>
        <v>171.15999999999985</v>
      </c>
      <c r="B22" s="18">
        <f t="shared" si="1"/>
        <v>1.0600000000000058</v>
      </c>
      <c r="C22" s="13">
        <f t="shared" si="12"/>
        <v>0.14</v>
      </c>
      <c r="D22" s="17">
        <f t="shared" si="3"/>
        <v>171.6599999999994</v>
      </c>
      <c r="E22" s="18">
        <f t="shared" si="4"/>
        <v>1.5600000000000063</v>
      </c>
      <c r="F22" s="13">
        <f t="shared" si="13"/>
        <v>6.780000000000003</v>
      </c>
      <c r="G22" s="17">
        <f t="shared" si="6"/>
        <v>172.15999999999894</v>
      </c>
      <c r="H22" s="18">
        <f t="shared" si="7"/>
        <v>2.0600000000000054</v>
      </c>
      <c r="I22" s="13"/>
      <c r="J22" s="17">
        <f t="shared" si="8"/>
        <v>172.6599999999985</v>
      </c>
      <c r="K22" s="18">
        <f t="shared" si="9"/>
        <v>2.5599999999999947</v>
      </c>
      <c r="L22" s="13"/>
      <c r="M22" s="27"/>
      <c r="N22" s="28"/>
      <c r="O22" s="28"/>
      <c r="P22" s="27"/>
      <c r="Q22" s="3"/>
      <c r="R22" s="3"/>
      <c r="S22" s="3"/>
      <c r="T22" s="3"/>
    </row>
    <row r="23" spans="1:20" ht="16.5" customHeight="1">
      <c r="A23" s="17">
        <f t="shared" si="0"/>
        <v>171.16999999999985</v>
      </c>
      <c r="B23" s="18">
        <f t="shared" si="1"/>
        <v>1.0700000000000058</v>
      </c>
      <c r="C23" s="13">
        <f t="shared" si="12"/>
        <v>0.15500000000000003</v>
      </c>
      <c r="D23" s="17">
        <f t="shared" si="3"/>
        <v>171.6699999999994</v>
      </c>
      <c r="E23" s="18">
        <f t="shared" si="4"/>
        <v>1.5700000000000063</v>
      </c>
      <c r="F23" s="13">
        <f t="shared" si="13"/>
        <v>7.160000000000003</v>
      </c>
      <c r="G23" s="17">
        <f t="shared" si="6"/>
        <v>172.16999999999894</v>
      </c>
      <c r="H23" s="18">
        <f t="shared" si="7"/>
        <v>2.070000000000005</v>
      </c>
      <c r="I23" s="13"/>
      <c r="J23" s="17">
        <f t="shared" si="8"/>
        <v>172.66999999999848</v>
      </c>
      <c r="K23" s="18">
        <f t="shared" si="9"/>
        <v>2.5699999999999945</v>
      </c>
      <c r="L23" s="13"/>
      <c r="M23" s="27"/>
      <c r="N23" s="28"/>
      <c r="O23" s="28"/>
      <c r="P23" s="27"/>
      <c r="Q23" s="3"/>
      <c r="R23" s="3"/>
      <c r="S23" s="3"/>
      <c r="T23" s="3"/>
    </row>
    <row r="24" spans="1:20" ht="16.5" customHeight="1">
      <c r="A24" s="17">
        <f t="shared" si="0"/>
        <v>171.17999999999984</v>
      </c>
      <c r="B24" s="18">
        <f t="shared" si="1"/>
        <v>1.0800000000000058</v>
      </c>
      <c r="C24" s="13">
        <f t="shared" si="12"/>
        <v>0.17000000000000004</v>
      </c>
      <c r="D24" s="17">
        <f t="shared" si="3"/>
        <v>171.67999999999938</v>
      </c>
      <c r="E24" s="18">
        <f t="shared" si="4"/>
        <v>1.5800000000000063</v>
      </c>
      <c r="F24" s="13">
        <f t="shared" si="13"/>
        <v>7.540000000000003</v>
      </c>
      <c r="G24" s="17">
        <f t="shared" si="6"/>
        <v>172.17999999999893</v>
      </c>
      <c r="H24" s="18">
        <f t="shared" si="7"/>
        <v>2.080000000000005</v>
      </c>
      <c r="I24" s="13"/>
      <c r="J24" s="17">
        <f t="shared" si="8"/>
        <v>172.67999999999847</v>
      </c>
      <c r="K24" s="18">
        <f t="shared" si="9"/>
        <v>2.5799999999999943</v>
      </c>
      <c r="L24" s="13"/>
      <c r="M24" s="27"/>
      <c r="N24" s="28"/>
      <c r="O24" s="28"/>
      <c r="P24" s="27"/>
      <c r="Q24" s="3"/>
      <c r="R24" s="3"/>
      <c r="S24" s="3"/>
      <c r="T24" s="3"/>
    </row>
    <row r="25" spans="1:20" ht="16.5" customHeight="1">
      <c r="A25" s="17">
        <f t="shared" si="0"/>
        <v>171.18999999999983</v>
      </c>
      <c r="B25" s="18">
        <f t="shared" si="1"/>
        <v>1.0900000000000059</v>
      </c>
      <c r="C25" s="13">
        <f t="shared" si="12"/>
        <v>0.18500000000000005</v>
      </c>
      <c r="D25" s="17">
        <f t="shared" si="3"/>
        <v>171.68999999999937</v>
      </c>
      <c r="E25" s="18">
        <f t="shared" si="4"/>
        <v>1.5900000000000063</v>
      </c>
      <c r="F25" s="13">
        <f t="shared" si="13"/>
        <v>7.920000000000003</v>
      </c>
      <c r="G25" s="17">
        <f t="shared" si="6"/>
        <v>172.18999999999892</v>
      </c>
      <c r="H25" s="18">
        <f t="shared" si="7"/>
        <v>2.0900000000000047</v>
      </c>
      <c r="I25" s="13"/>
      <c r="J25" s="17">
        <f t="shared" si="8"/>
        <v>172.68999999999846</v>
      </c>
      <c r="K25" s="18">
        <f t="shared" si="9"/>
        <v>2.589999999999994</v>
      </c>
      <c r="L25" s="13"/>
      <c r="M25" s="27"/>
      <c r="N25" s="28"/>
      <c r="O25" s="28"/>
      <c r="P25" s="27"/>
      <c r="Q25" s="3"/>
      <c r="R25" s="3"/>
      <c r="S25" s="3"/>
      <c r="T25" s="3"/>
    </row>
    <row r="26" spans="1:20" ht="16.5" customHeight="1">
      <c r="A26" s="20">
        <f t="shared" si="0"/>
        <v>171.19999999999982</v>
      </c>
      <c r="B26" s="21">
        <f t="shared" si="1"/>
        <v>1.1000000000000059</v>
      </c>
      <c r="C26" s="22">
        <f t="shared" si="12"/>
        <v>0.20000000000000007</v>
      </c>
      <c r="D26" s="20">
        <f t="shared" si="3"/>
        <v>171.69999999999936</v>
      </c>
      <c r="E26" s="21">
        <f t="shared" si="4"/>
        <v>1.6000000000000063</v>
      </c>
      <c r="F26" s="22">
        <f t="shared" si="13"/>
        <v>8.300000000000002</v>
      </c>
      <c r="G26" s="20">
        <f t="shared" si="6"/>
        <v>172.1999999999989</v>
      </c>
      <c r="H26" s="21">
        <f t="shared" si="7"/>
        <v>2.1000000000000045</v>
      </c>
      <c r="I26" s="22"/>
      <c r="J26" s="20">
        <f t="shared" si="8"/>
        <v>172.69999999999845</v>
      </c>
      <c r="K26" s="21">
        <f t="shared" si="9"/>
        <v>2.599999999999994</v>
      </c>
      <c r="L26" s="22"/>
      <c r="M26" s="27"/>
      <c r="N26" s="28"/>
      <c r="O26" s="28"/>
      <c r="P26" s="27"/>
      <c r="Q26" s="3"/>
      <c r="R26" s="3"/>
      <c r="S26" s="3"/>
      <c r="T26" s="3"/>
    </row>
    <row r="27" spans="1:20" ht="16.5" customHeight="1">
      <c r="A27" s="23">
        <f t="shared" si="0"/>
        <v>171.2099999999998</v>
      </c>
      <c r="B27" s="24">
        <f t="shared" si="1"/>
        <v>1.1100000000000059</v>
      </c>
      <c r="C27" s="25">
        <f aca="true" t="shared" si="14" ref="C27:C36">+C26+$N$8/10</f>
        <v>0.23000000000000007</v>
      </c>
      <c r="D27" s="23">
        <f t="shared" si="3"/>
        <v>171.70999999999935</v>
      </c>
      <c r="E27" s="24">
        <f t="shared" si="4"/>
        <v>1.6100000000000063</v>
      </c>
      <c r="F27" s="25">
        <f aca="true" t="shared" si="15" ref="F27:F36">+F26+$N$13/10</f>
        <v>8.820000000000002</v>
      </c>
      <c r="G27" s="23">
        <f t="shared" si="6"/>
        <v>172.2099999999989</v>
      </c>
      <c r="H27" s="24">
        <f t="shared" si="7"/>
        <v>2.1100000000000043</v>
      </c>
      <c r="I27" s="26"/>
      <c r="J27" s="23">
        <f t="shared" si="8"/>
        <v>172.70999999999844</v>
      </c>
      <c r="K27" s="24">
        <f t="shared" si="9"/>
        <v>2.6099999999999937</v>
      </c>
      <c r="L27" s="26"/>
      <c r="M27" s="27"/>
      <c r="N27" s="28"/>
      <c r="O27" s="28"/>
      <c r="P27" s="27"/>
      <c r="Q27" s="3"/>
      <c r="R27" s="3"/>
      <c r="S27" s="3"/>
      <c r="T27" s="3"/>
    </row>
    <row r="28" spans="1:20" ht="16.5" customHeight="1">
      <c r="A28" s="17">
        <f t="shared" si="0"/>
        <v>171.2199999999998</v>
      </c>
      <c r="B28" s="18">
        <f t="shared" si="1"/>
        <v>1.1200000000000059</v>
      </c>
      <c r="C28" s="13">
        <f t="shared" si="14"/>
        <v>0.26000000000000006</v>
      </c>
      <c r="D28" s="17">
        <f t="shared" si="3"/>
        <v>171.71999999999935</v>
      </c>
      <c r="E28" s="18">
        <f t="shared" si="4"/>
        <v>1.6200000000000063</v>
      </c>
      <c r="F28" s="13">
        <f t="shared" si="15"/>
        <v>9.340000000000002</v>
      </c>
      <c r="G28" s="17">
        <f t="shared" si="6"/>
        <v>172.2199999999989</v>
      </c>
      <c r="H28" s="18">
        <f t="shared" si="7"/>
        <v>2.120000000000004</v>
      </c>
      <c r="I28" s="13"/>
      <c r="J28" s="17">
        <f t="shared" si="8"/>
        <v>172.71999999999844</v>
      </c>
      <c r="K28" s="18">
        <f t="shared" si="9"/>
        <v>2.6199999999999934</v>
      </c>
      <c r="L28" s="13"/>
      <c r="M28" s="27"/>
      <c r="N28" s="28"/>
      <c r="O28" s="28"/>
      <c r="P28" s="27"/>
      <c r="Q28" s="3"/>
      <c r="R28" s="3"/>
      <c r="S28" s="3"/>
      <c r="T28" s="3"/>
    </row>
    <row r="29" spans="1:20" ht="16.5" customHeight="1">
      <c r="A29" s="17">
        <f t="shared" si="0"/>
        <v>171.2299999999998</v>
      </c>
      <c r="B29" s="18">
        <f t="shared" si="1"/>
        <v>1.1300000000000059</v>
      </c>
      <c r="C29" s="13">
        <f t="shared" si="14"/>
        <v>0.29000000000000004</v>
      </c>
      <c r="D29" s="17">
        <f t="shared" si="3"/>
        <v>171.72999999999934</v>
      </c>
      <c r="E29" s="18">
        <f t="shared" si="4"/>
        <v>1.6300000000000063</v>
      </c>
      <c r="F29" s="13">
        <f t="shared" si="15"/>
        <v>9.860000000000001</v>
      </c>
      <c r="G29" s="17">
        <f t="shared" si="6"/>
        <v>172.22999999999888</v>
      </c>
      <c r="H29" s="18">
        <f t="shared" si="7"/>
        <v>2.130000000000004</v>
      </c>
      <c r="I29" s="13"/>
      <c r="J29" s="17">
        <f t="shared" si="8"/>
        <v>172.72999999999843</v>
      </c>
      <c r="K29" s="18">
        <f t="shared" si="9"/>
        <v>2.6299999999999932</v>
      </c>
      <c r="L29" s="13"/>
      <c r="M29" s="27"/>
      <c r="N29" s="28"/>
      <c r="O29" s="28"/>
      <c r="P29" s="27"/>
      <c r="Q29" s="3"/>
      <c r="R29" s="3"/>
      <c r="S29" s="3"/>
      <c r="T29" s="3"/>
    </row>
    <row r="30" spans="1:20" ht="16.5" customHeight="1">
      <c r="A30" s="17">
        <f t="shared" si="0"/>
        <v>171.23999999999978</v>
      </c>
      <c r="B30" s="18">
        <f t="shared" si="1"/>
        <v>1.140000000000006</v>
      </c>
      <c r="C30" s="13">
        <f t="shared" si="14"/>
        <v>0.32000000000000006</v>
      </c>
      <c r="D30" s="17">
        <f t="shared" si="3"/>
        <v>171.73999999999933</v>
      </c>
      <c r="E30" s="18">
        <f t="shared" si="4"/>
        <v>1.6400000000000063</v>
      </c>
      <c r="F30" s="13">
        <f t="shared" si="15"/>
        <v>10.38</v>
      </c>
      <c r="G30" s="17">
        <f t="shared" si="6"/>
        <v>172.23999999999887</v>
      </c>
      <c r="H30" s="18">
        <f t="shared" si="7"/>
        <v>2.1400000000000037</v>
      </c>
      <c r="I30" s="13"/>
      <c r="J30" s="17">
        <f t="shared" si="8"/>
        <v>172.73999999999842</v>
      </c>
      <c r="K30" s="18">
        <f t="shared" si="9"/>
        <v>2.639999999999993</v>
      </c>
      <c r="L30" s="13"/>
      <c r="M30" s="15"/>
      <c r="N30" s="3"/>
      <c r="O30" s="3"/>
      <c r="P30" s="27"/>
      <c r="Q30" s="3"/>
      <c r="R30" s="3"/>
      <c r="S30" s="3"/>
      <c r="T30" s="3"/>
    </row>
    <row r="31" spans="1:20" ht="16.5" customHeight="1">
      <c r="A31" s="17">
        <f t="shared" si="0"/>
        <v>171.24999999999977</v>
      </c>
      <c r="B31" s="18">
        <f t="shared" si="1"/>
        <v>1.150000000000006</v>
      </c>
      <c r="C31" s="13">
        <f t="shared" si="14"/>
        <v>0.3500000000000001</v>
      </c>
      <c r="D31" s="17">
        <f t="shared" si="3"/>
        <v>171.74999999999932</v>
      </c>
      <c r="E31" s="18">
        <f t="shared" si="4"/>
        <v>1.6500000000000064</v>
      </c>
      <c r="F31" s="13">
        <f t="shared" si="15"/>
        <v>10.9</v>
      </c>
      <c r="G31" s="17">
        <f t="shared" si="6"/>
        <v>172.24999999999886</v>
      </c>
      <c r="H31" s="18">
        <f t="shared" si="7"/>
        <v>2.1500000000000035</v>
      </c>
      <c r="I31" s="13"/>
      <c r="J31" s="17">
        <f t="shared" si="8"/>
        <v>172.7499999999984</v>
      </c>
      <c r="K31" s="18">
        <f t="shared" si="9"/>
        <v>2.649999999999993</v>
      </c>
      <c r="L31" s="13"/>
      <c r="M31" s="15"/>
      <c r="N31" s="3"/>
      <c r="O31" s="3"/>
      <c r="P31" s="27"/>
      <c r="Q31" s="3"/>
      <c r="R31" s="3"/>
      <c r="S31" s="3"/>
      <c r="T31" s="3"/>
    </row>
    <row r="32" spans="1:20" ht="16.5" customHeight="1">
      <c r="A32" s="17">
        <f t="shared" si="0"/>
        <v>171.25999999999976</v>
      </c>
      <c r="B32" s="18">
        <f t="shared" si="1"/>
        <v>1.160000000000006</v>
      </c>
      <c r="C32" s="13">
        <f t="shared" si="14"/>
        <v>0.3800000000000001</v>
      </c>
      <c r="D32" s="17">
        <f t="shared" si="3"/>
        <v>171.7599999999993</v>
      </c>
      <c r="E32" s="18">
        <f t="shared" si="4"/>
        <v>1.6600000000000064</v>
      </c>
      <c r="F32" s="13">
        <f t="shared" si="15"/>
        <v>11.42</v>
      </c>
      <c r="G32" s="17">
        <f t="shared" si="6"/>
        <v>172.25999999999885</v>
      </c>
      <c r="H32" s="18">
        <f t="shared" si="7"/>
        <v>2.1600000000000033</v>
      </c>
      <c r="I32" s="13"/>
      <c r="J32" s="17">
        <f t="shared" si="8"/>
        <v>172.7599999999984</v>
      </c>
      <c r="K32" s="18">
        <f t="shared" si="9"/>
        <v>2.6599999999999926</v>
      </c>
      <c r="L32" s="13"/>
      <c r="M32" s="15"/>
      <c r="N32" s="3"/>
      <c r="O32" s="3"/>
      <c r="P32" s="27"/>
      <c r="Q32" s="3"/>
      <c r="R32" s="3"/>
      <c r="S32" s="3"/>
      <c r="T32" s="3"/>
    </row>
    <row r="33" spans="1:20" ht="16.5" customHeight="1">
      <c r="A33" s="17">
        <f t="shared" si="0"/>
        <v>171.26999999999975</v>
      </c>
      <c r="B33" s="18">
        <f t="shared" si="1"/>
        <v>1.170000000000006</v>
      </c>
      <c r="C33" s="13">
        <f t="shared" si="14"/>
        <v>0.41000000000000014</v>
      </c>
      <c r="D33" s="17">
        <f t="shared" si="3"/>
        <v>171.7699999999993</v>
      </c>
      <c r="E33" s="18">
        <f t="shared" si="4"/>
        <v>1.6700000000000064</v>
      </c>
      <c r="F33" s="13">
        <f t="shared" si="15"/>
        <v>11.94</v>
      </c>
      <c r="G33" s="17">
        <f t="shared" si="6"/>
        <v>172.26999999999884</v>
      </c>
      <c r="H33" s="18">
        <f t="shared" si="7"/>
        <v>2.170000000000003</v>
      </c>
      <c r="I33" s="13"/>
      <c r="J33" s="17">
        <f t="shared" si="8"/>
        <v>172.7699999999984</v>
      </c>
      <c r="K33" s="18">
        <f t="shared" si="9"/>
        <v>2.6699999999999924</v>
      </c>
      <c r="L33" s="13"/>
      <c r="M33" s="15"/>
      <c r="N33" s="3"/>
      <c r="O33" s="3"/>
      <c r="P33" s="27"/>
      <c r="Q33" s="3"/>
      <c r="R33" s="3"/>
      <c r="S33" s="3"/>
      <c r="T33" s="3"/>
    </row>
    <row r="34" spans="1:20" ht="16.5" customHeight="1">
      <c r="A34" s="17">
        <f t="shared" si="0"/>
        <v>171.27999999999975</v>
      </c>
      <c r="B34" s="18">
        <f t="shared" si="1"/>
        <v>1.180000000000006</v>
      </c>
      <c r="C34" s="13">
        <f t="shared" si="14"/>
        <v>0.44000000000000017</v>
      </c>
      <c r="D34" s="17">
        <f t="shared" si="3"/>
        <v>171.7799999999993</v>
      </c>
      <c r="E34" s="18">
        <f t="shared" si="4"/>
        <v>1.6800000000000064</v>
      </c>
      <c r="F34" s="13">
        <f t="shared" si="15"/>
        <v>12.459999999999999</v>
      </c>
      <c r="G34" s="17">
        <f t="shared" si="6"/>
        <v>172.27999999999884</v>
      </c>
      <c r="H34" s="18">
        <f t="shared" si="7"/>
        <v>2.180000000000003</v>
      </c>
      <c r="I34" s="13"/>
      <c r="J34" s="17">
        <f t="shared" si="8"/>
        <v>172.77999999999838</v>
      </c>
      <c r="K34" s="18">
        <f t="shared" si="9"/>
        <v>2.679999999999992</v>
      </c>
      <c r="L34" s="13"/>
      <c r="M34" s="15"/>
      <c r="N34" s="3"/>
      <c r="O34" s="3"/>
      <c r="P34" s="27"/>
      <c r="Q34" s="3"/>
      <c r="R34" s="3"/>
      <c r="S34" s="3"/>
      <c r="T34" s="3"/>
    </row>
    <row r="35" spans="1:20" ht="16.5" customHeight="1">
      <c r="A35" s="17">
        <f t="shared" si="0"/>
        <v>171.28999999999974</v>
      </c>
      <c r="B35" s="18">
        <f t="shared" si="1"/>
        <v>1.190000000000006</v>
      </c>
      <c r="C35" s="13">
        <f t="shared" si="14"/>
        <v>0.4700000000000002</v>
      </c>
      <c r="D35" s="17">
        <f t="shared" si="3"/>
        <v>171.78999999999928</v>
      </c>
      <c r="E35" s="18">
        <f t="shared" si="4"/>
        <v>1.6900000000000064</v>
      </c>
      <c r="F35" s="13">
        <f t="shared" si="15"/>
        <v>12.979999999999999</v>
      </c>
      <c r="G35" s="17">
        <f t="shared" si="6"/>
        <v>172.28999999999883</v>
      </c>
      <c r="H35" s="18">
        <f t="shared" si="7"/>
        <v>2.1900000000000026</v>
      </c>
      <c r="I35" s="13"/>
      <c r="J35" s="17">
        <f t="shared" si="8"/>
        <v>172.78999999999837</v>
      </c>
      <c r="K35" s="18">
        <f t="shared" si="9"/>
        <v>2.689999999999992</v>
      </c>
      <c r="L35" s="13"/>
      <c r="M35" s="15"/>
      <c r="N35" s="3"/>
      <c r="O35" s="3"/>
      <c r="P35" s="27"/>
      <c r="Q35" s="3"/>
      <c r="R35" s="3"/>
      <c r="S35" s="3"/>
      <c r="T35" s="3"/>
    </row>
    <row r="36" spans="1:20" ht="16.5" customHeight="1">
      <c r="A36" s="20">
        <f t="shared" si="0"/>
        <v>171.29999999999973</v>
      </c>
      <c r="B36" s="21">
        <f t="shared" si="1"/>
        <v>1.200000000000006</v>
      </c>
      <c r="C36" s="22">
        <f t="shared" si="14"/>
        <v>0.5000000000000002</v>
      </c>
      <c r="D36" s="20">
        <f t="shared" si="3"/>
        <v>171.79999999999927</v>
      </c>
      <c r="E36" s="21">
        <f t="shared" si="4"/>
        <v>1.7000000000000064</v>
      </c>
      <c r="F36" s="22">
        <f t="shared" si="15"/>
        <v>13.499999999999998</v>
      </c>
      <c r="G36" s="20">
        <f t="shared" si="6"/>
        <v>172.29999999999882</v>
      </c>
      <c r="H36" s="21">
        <f t="shared" si="7"/>
        <v>2.2000000000000024</v>
      </c>
      <c r="I36" s="22"/>
      <c r="J36" s="20">
        <f t="shared" si="8"/>
        <v>172.79999999999836</v>
      </c>
      <c r="K36" s="21">
        <f t="shared" si="9"/>
        <v>2.6999999999999917</v>
      </c>
      <c r="L36" s="22"/>
      <c r="M36" s="15"/>
      <c r="N36" s="3"/>
      <c r="O36" s="3"/>
      <c r="P36" s="27"/>
      <c r="Q36" s="3"/>
      <c r="R36" s="3"/>
      <c r="S36" s="3"/>
      <c r="T36" s="3"/>
    </row>
    <row r="37" spans="1:20" ht="16.5" customHeight="1">
      <c r="A37" s="23">
        <f t="shared" si="0"/>
        <v>171.30999999999972</v>
      </c>
      <c r="B37" s="24">
        <f t="shared" si="1"/>
        <v>1.210000000000006</v>
      </c>
      <c r="C37" s="25">
        <f aca="true" t="shared" si="16" ref="C37:C46">+C36+$N$9/10</f>
        <v>0.5500000000000003</v>
      </c>
      <c r="D37" s="23">
        <f t="shared" si="3"/>
        <v>171.80999999999926</v>
      </c>
      <c r="E37" s="24">
        <f t="shared" si="4"/>
        <v>1.7100000000000064</v>
      </c>
      <c r="F37" s="25">
        <f aca="true" t="shared" si="17" ref="F37:F46">+F36+$N$14/10</f>
        <v>14.209999999999997</v>
      </c>
      <c r="G37" s="23">
        <f t="shared" si="6"/>
        <v>172.3099999999988</v>
      </c>
      <c r="H37" s="24">
        <f t="shared" si="7"/>
        <v>2.210000000000002</v>
      </c>
      <c r="I37" s="26"/>
      <c r="J37" s="23">
        <f t="shared" si="8"/>
        <v>172.80999999999835</v>
      </c>
      <c r="K37" s="24">
        <f t="shared" si="9"/>
        <v>2.7099999999999915</v>
      </c>
      <c r="L37" s="26"/>
      <c r="M37" s="15"/>
      <c r="N37" s="3"/>
      <c r="O37" s="3"/>
      <c r="P37" s="27"/>
      <c r="Q37" s="3"/>
      <c r="R37" s="3"/>
      <c r="S37" s="3"/>
      <c r="T37" s="3"/>
    </row>
    <row r="38" spans="1:20" ht="16.5" customHeight="1">
      <c r="A38" s="17">
        <f t="shared" si="0"/>
        <v>171.3199999999997</v>
      </c>
      <c r="B38" s="18">
        <f t="shared" si="1"/>
        <v>1.220000000000006</v>
      </c>
      <c r="C38" s="13">
        <f t="shared" si="16"/>
        <v>0.6000000000000003</v>
      </c>
      <c r="D38" s="17">
        <f t="shared" si="3"/>
        <v>171.81999999999925</v>
      </c>
      <c r="E38" s="18">
        <f t="shared" si="4"/>
        <v>1.7200000000000064</v>
      </c>
      <c r="F38" s="13">
        <f t="shared" si="17"/>
        <v>14.919999999999998</v>
      </c>
      <c r="G38" s="17">
        <f t="shared" si="6"/>
        <v>172.3199999999988</v>
      </c>
      <c r="H38" s="18">
        <f t="shared" si="7"/>
        <v>2.220000000000002</v>
      </c>
      <c r="I38" s="13"/>
      <c r="J38" s="17">
        <f t="shared" si="8"/>
        <v>172.81999999999834</v>
      </c>
      <c r="K38" s="18">
        <f t="shared" si="9"/>
        <v>2.7199999999999913</v>
      </c>
      <c r="L38" s="13"/>
      <c r="M38" s="15"/>
      <c r="N38" s="3"/>
      <c r="O38" s="3"/>
      <c r="P38" s="27"/>
      <c r="Q38" s="3"/>
      <c r="R38" s="3"/>
      <c r="S38" s="3"/>
      <c r="T38" s="3"/>
    </row>
    <row r="39" spans="1:20" ht="16.5" customHeight="1">
      <c r="A39" s="17">
        <f aca="true" t="shared" si="18" ref="A39:A55">+A38+0.01</f>
        <v>171.3299999999997</v>
      </c>
      <c r="B39" s="18">
        <f aca="true" t="shared" si="19" ref="B39:B55">+B38+0.01</f>
        <v>1.230000000000006</v>
      </c>
      <c r="C39" s="13">
        <f t="shared" si="16"/>
        <v>0.6500000000000004</v>
      </c>
      <c r="D39" s="17">
        <f aca="true" t="shared" si="20" ref="D39:D55">+D38+0.01</f>
        <v>171.82999999999925</v>
      </c>
      <c r="E39" s="18">
        <f aca="true" t="shared" si="21" ref="E39:E55">+E38+0.01</f>
        <v>1.7300000000000064</v>
      </c>
      <c r="F39" s="13">
        <f t="shared" si="17"/>
        <v>15.629999999999999</v>
      </c>
      <c r="G39" s="17">
        <f aca="true" t="shared" si="22" ref="G39:G55">+G38+0.01</f>
        <v>172.3299999999988</v>
      </c>
      <c r="H39" s="18">
        <f aca="true" t="shared" si="23" ref="H39:H55">+H38+0.01</f>
        <v>2.2300000000000018</v>
      </c>
      <c r="I39" s="13"/>
      <c r="J39" s="17">
        <f aca="true" t="shared" si="24" ref="J39:J55">+J38+0.01</f>
        <v>172.82999999999834</v>
      </c>
      <c r="K39" s="18">
        <f aca="true" t="shared" si="25" ref="K39:K55">+K38+0.01</f>
        <v>2.729999999999991</v>
      </c>
      <c r="L39" s="13"/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7">
        <f t="shared" si="18"/>
        <v>171.3399999999997</v>
      </c>
      <c r="B40" s="18">
        <f t="shared" si="19"/>
        <v>1.240000000000006</v>
      </c>
      <c r="C40" s="13">
        <f t="shared" si="16"/>
        <v>0.7000000000000004</v>
      </c>
      <c r="D40" s="17">
        <f t="shared" si="20"/>
        <v>171.83999999999924</v>
      </c>
      <c r="E40" s="18">
        <f t="shared" si="21"/>
        <v>1.7400000000000064</v>
      </c>
      <c r="F40" s="13">
        <f t="shared" si="17"/>
        <v>16.34</v>
      </c>
      <c r="G40" s="17">
        <f t="shared" si="22"/>
        <v>172.33999999999878</v>
      </c>
      <c r="H40" s="18">
        <f t="shared" si="23"/>
        <v>2.2400000000000015</v>
      </c>
      <c r="I40" s="13"/>
      <c r="J40" s="17">
        <f t="shared" si="24"/>
        <v>172.83999999999833</v>
      </c>
      <c r="K40" s="18">
        <f t="shared" si="25"/>
        <v>2.739999999999991</v>
      </c>
      <c r="L40" s="13"/>
      <c r="M40" s="15"/>
      <c r="N40" s="3"/>
      <c r="O40" s="3"/>
      <c r="P40" s="27"/>
      <c r="Q40" s="3"/>
      <c r="R40" s="3"/>
      <c r="S40" s="3"/>
      <c r="T40" s="3"/>
    </row>
    <row r="41" spans="1:20" ht="16.5" customHeight="1">
      <c r="A41" s="17">
        <f t="shared" si="18"/>
        <v>171.34999999999968</v>
      </c>
      <c r="B41" s="18">
        <f t="shared" si="19"/>
        <v>1.250000000000006</v>
      </c>
      <c r="C41" s="13">
        <f t="shared" si="16"/>
        <v>0.7500000000000004</v>
      </c>
      <c r="D41" s="17">
        <f t="shared" si="20"/>
        <v>171.84999999999923</v>
      </c>
      <c r="E41" s="18">
        <f t="shared" si="21"/>
        <v>1.7500000000000064</v>
      </c>
      <c r="F41" s="13">
        <f t="shared" si="17"/>
        <v>17.05</v>
      </c>
      <c r="G41" s="17">
        <f t="shared" si="22"/>
        <v>172.34999999999877</v>
      </c>
      <c r="H41" s="18">
        <f t="shared" si="23"/>
        <v>2.2500000000000013</v>
      </c>
      <c r="I41" s="13"/>
      <c r="J41" s="17">
        <f t="shared" si="24"/>
        <v>172.84999999999832</v>
      </c>
      <c r="K41" s="18">
        <f t="shared" si="25"/>
        <v>2.7499999999999907</v>
      </c>
      <c r="L41" s="13"/>
      <c r="M41" s="15"/>
      <c r="N41" s="3"/>
      <c r="O41" s="3"/>
      <c r="P41" s="27"/>
      <c r="Q41" s="3"/>
      <c r="R41" s="3"/>
      <c r="S41" s="3"/>
      <c r="T41" s="3"/>
    </row>
    <row r="42" spans="1:20" ht="16.5" customHeight="1">
      <c r="A42" s="17">
        <f t="shared" si="18"/>
        <v>171.35999999999967</v>
      </c>
      <c r="B42" s="18">
        <f t="shared" si="19"/>
        <v>1.260000000000006</v>
      </c>
      <c r="C42" s="13">
        <f t="shared" si="16"/>
        <v>0.8000000000000005</v>
      </c>
      <c r="D42" s="17">
        <f t="shared" si="20"/>
        <v>171.85999999999922</v>
      </c>
      <c r="E42" s="18">
        <f t="shared" si="21"/>
        <v>1.7600000000000064</v>
      </c>
      <c r="F42" s="13">
        <f t="shared" si="17"/>
        <v>17.76</v>
      </c>
      <c r="G42" s="17">
        <f t="shared" si="22"/>
        <v>172.35999999999876</v>
      </c>
      <c r="H42" s="18">
        <f t="shared" si="23"/>
        <v>2.260000000000001</v>
      </c>
      <c r="I42" s="13"/>
      <c r="J42" s="17">
        <f t="shared" si="24"/>
        <v>172.8599999999983</v>
      </c>
      <c r="K42" s="18">
        <f t="shared" si="25"/>
        <v>2.7599999999999905</v>
      </c>
      <c r="L42" s="13"/>
      <c r="M42" s="15"/>
      <c r="N42" s="3"/>
      <c r="O42" s="3"/>
      <c r="P42" s="27"/>
      <c r="Q42" s="3"/>
      <c r="R42" s="3"/>
      <c r="S42" s="3"/>
      <c r="T42" s="3"/>
    </row>
    <row r="43" spans="1:20" ht="16.5" customHeight="1">
      <c r="A43" s="17">
        <f t="shared" si="18"/>
        <v>171.36999999999966</v>
      </c>
      <c r="B43" s="18">
        <f t="shared" si="19"/>
        <v>1.270000000000006</v>
      </c>
      <c r="C43" s="13">
        <f t="shared" si="16"/>
        <v>0.8500000000000005</v>
      </c>
      <c r="D43" s="17">
        <f t="shared" si="20"/>
        <v>171.8699999999992</v>
      </c>
      <c r="E43" s="18">
        <f t="shared" si="21"/>
        <v>1.7700000000000065</v>
      </c>
      <c r="F43" s="13">
        <f t="shared" si="17"/>
        <v>18.470000000000002</v>
      </c>
      <c r="G43" s="17">
        <f t="shared" si="22"/>
        <v>172.36999999999875</v>
      </c>
      <c r="H43" s="18">
        <f t="shared" si="23"/>
        <v>2.270000000000001</v>
      </c>
      <c r="I43" s="13"/>
      <c r="J43" s="17">
        <f t="shared" si="24"/>
        <v>172.8699999999983</v>
      </c>
      <c r="K43" s="18">
        <f t="shared" si="25"/>
        <v>2.7699999999999902</v>
      </c>
      <c r="L43" s="13"/>
      <c r="M43" s="15"/>
      <c r="N43" s="3"/>
      <c r="O43" s="3"/>
      <c r="P43" s="27"/>
      <c r="Q43" s="3"/>
      <c r="R43" s="3"/>
      <c r="S43" s="3"/>
      <c r="T43" s="3"/>
    </row>
    <row r="44" spans="1:20" ht="16.5" customHeight="1">
      <c r="A44" s="17">
        <f t="shared" si="18"/>
        <v>171.37999999999965</v>
      </c>
      <c r="B44" s="18">
        <f t="shared" si="19"/>
        <v>1.280000000000006</v>
      </c>
      <c r="C44" s="13">
        <f t="shared" si="16"/>
        <v>0.9000000000000006</v>
      </c>
      <c r="D44" s="17">
        <f t="shared" si="20"/>
        <v>171.8799999999992</v>
      </c>
      <c r="E44" s="18">
        <f t="shared" si="21"/>
        <v>1.7800000000000065</v>
      </c>
      <c r="F44" s="13">
        <f t="shared" si="17"/>
        <v>19.180000000000003</v>
      </c>
      <c r="G44" s="17">
        <f t="shared" si="22"/>
        <v>172.37999999999874</v>
      </c>
      <c r="H44" s="18">
        <f t="shared" si="23"/>
        <v>2.2800000000000007</v>
      </c>
      <c r="I44" s="13"/>
      <c r="J44" s="17">
        <f t="shared" si="24"/>
        <v>172.8799999999983</v>
      </c>
      <c r="K44" s="18">
        <f t="shared" si="25"/>
        <v>2.77999999999999</v>
      </c>
      <c r="L44" s="13"/>
      <c r="M44" s="15"/>
      <c r="N44" s="3"/>
      <c r="O44" s="3"/>
      <c r="P44" s="27"/>
      <c r="Q44" s="3"/>
      <c r="R44" s="3"/>
      <c r="S44" s="3"/>
      <c r="T44" s="3"/>
    </row>
    <row r="45" spans="1:20" ht="16.5" customHeight="1">
      <c r="A45" s="17">
        <f t="shared" si="18"/>
        <v>171.38999999999965</v>
      </c>
      <c r="B45" s="18">
        <f t="shared" si="19"/>
        <v>1.290000000000006</v>
      </c>
      <c r="C45" s="13">
        <f t="shared" si="16"/>
        <v>0.9500000000000006</v>
      </c>
      <c r="D45" s="17">
        <f t="shared" si="20"/>
        <v>171.8899999999992</v>
      </c>
      <c r="E45" s="18">
        <f t="shared" si="21"/>
        <v>1.7900000000000065</v>
      </c>
      <c r="F45" s="13">
        <f t="shared" si="17"/>
        <v>19.890000000000004</v>
      </c>
      <c r="G45" s="17">
        <f t="shared" si="22"/>
        <v>172.38999999999874</v>
      </c>
      <c r="H45" s="18">
        <f t="shared" si="23"/>
        <v>2.2900000000000005</v>
      </c>
      <c r="I45" s="13"/>
      <c r="J45" s="17">
        <f t="shared" si="24"/>
        <v>172.88999999999828</v>
      </c>
      <c r="K45" s="18">
        <f t="shared" si="25"/>
        <v>2.78999999999999</v>
      </c>
      <c r="L45" s="13"/>
      <c r="M45" s="15"/>
      <c r="N45" s="3"/>
      <c r="O45" s="3"/>
      <c r="P45" s="27"/>
      <c r="Q45" s="3"/>
      <c r="R45" s="3"/>
      <c r="S45" s="3"/>
      <c r="T45" s="3"/>
    </row>
    <row r="46" spans="1:20" ht="16.5" customHeight="1">
      <c r="A46" s="20">
        <f t="shared" si="18"/>
        <v>171.39999999999964</v>
      </c>
      <c r="B46" s="21">
        <f t="shared" si="19"/>
        <v>1.300000000000006</v>
      </c>
      <c r="C46" s="22">
        <f t="shared" si="16"/>
        <v>1.0000000000000007</v>
      </c>
      <c r="D46" s="20">
        <f t="shared" si="20"/>
        <v>171.89999999999918</v>
      </c>
      <c r="E46" s="21">
        <f t="shared" si="21"/>
        <v>1.8000000000000065</v>
      </c>
      <c r="F46" s="22">
        <f t="shared" si="17"/>
        <v>20.600000000000005</v>
      </c>
      <c r="G46" s="20">
        <f t="shared" si="22"/>
        <v>172.39999999999873</v>
      </c>
      <c r="H46" s="21">
        <f t="shared" si="23"/>
        <v>2.3000000000000003</v>
      </c>
      <c r="I46" s="22"/>
      <c r="J46" s="20">
        <f t="shared" si="24"/>
        <v>172.89999999999827</v>
      </c>
      <c r="K46" s="21">
        <f t="shared" si="25"/>
        <v>2.7999999999999896</v>
      </c>
      <c r="L46" s="22"/>
      <c r="M46" s="15"/>
      <c r="N46" s="3"/>
      <c r="O46" s="3"/>
      <c r="P46" s="27"/>
      <c r="Q46" s="3"/>
      <c r="R46" s="3"/>
      <c r="S46" s="3"/>
      <c r="T46" s="3"/>
    </row>
    <row r="47" spans="1:20" ht="16.5" customHeight="1">
      <c r="A47" s="23">
        <f t="shared" si="18"/>
        <v>171.40999999999963</v>
      </c>
      <c r="B47" s="24">
        <f t="shared" si="19"/>
        <v>1.310000000000006</v>
      </c>
      <c r="C47" s="25">
        <f aca="true" t="shared" si="26" ref="C47:C55">+C46+$N$10/10</f>
        <v>1.1100000000000008</v>
      </c>
      <c r="D47" s="23">
        <f t="shared" si="20"/>
        <v>171.90999999999917</v>
      </c>
      <c r="E47" s="24">
        <f t="shared" si="21"/>
        <v>1.8100000000000065</v>
      </c>
      <c r="F47" s="25">
        <f aca="true" t="shared" si="27" ref="F47:F55">+F46+$N$15/10</f>
        <v>21.640000000000004</v>
      </c>
      <c r="G47" s="23">
        <f t="shared" si="22"/>
        <v>172.40999999999872</v>
      </c>
      <c r="H47" s="24">
        <f t="shared" si="23"/>
        <v>2.31</v>
      </c>
      <c r="I47" s="26"/>
      <c r="J47" s="23">
        <f t="shared" si="24"/>
        <v>172.90999999999826</v>
      </c>
      <c r="K47" s="24">
        <f t="shared" si="25"/>
        <v>2.8099999999999894</v>
      </c>
      <c r="L47" s="26"/>
      <c r="M47" s="15"/>
      <c r="N47" s="3"/>
      <c r="O47" s="3"/>
      <c r="P47" s="27"/>
      <c r="Q47" s="3"/>
      <c r="R47" s="3"/>
      <c r="S47" s="3"/>
      <c r="T47" s="3"/>
    </row>
    <row r="48" spans="1:20" ht="16.5" customHeight="1">
      <c r="A48" s="17">
        <f t="shared" si="18"/>
        <v>171.41999999999962</v>
      </c>
      <c r="B48" s="18">
        <f t="shared" si="19"/>
        <v>1.320000000000006</v>
      </c>
      <c r="C48" s="13">
        <f t="shared" si="26"/>
        <v>1.2200000000000009</v>
      </c>
      <c r="D48" s="17">
        <f t="shared" si="20"/>
        <v>171.91999999999916</v>
      </c>
      <c r="E48" s="18">
        <f t="shared" si="21"/>
        <v>1.8200000000000065</v>
      </c>
      <c r="F48" s="13">
        <f t="shared" si="27"/>
        <v>22.680000000000003</v>
      </c>
      <c r="G48" s="17">
        <f t="shared" si="22"/>
        <v>172.4199999999987</v>
      </c>
      <c r="H48" s="18">
        <f t="shared" si="23"/>
        <v>2.32</v>
      </c>
      <c r="I48" s="13"/>
      <c r="J48" s="17">
        <f t="shared" si="24"/>
        <v>172.91999999999825</v>
      </c>
      <c r="K48" s="18">
        <f t="shared" si="25"/>
        <v>2.819999999999989</v>
      </c>
      <c r="L48" s="13"/>
      <c r="M48" s="15"/>
      <c r="N48" s="3"/>
      <c r="O48" s="3"/>
      <c r="P48" s="27"/>
      <c r="Q48" s="3"/>
      <c r="R48" s="3"/>
      <c r="S48" s="3"/>
      <c r="T48" s="3"/>
    </row>
    <row r="49" spans="1:20" ht="16.5" customHeight="1">
      <c r="A49" s="17">
        <f t="shared" si="18"/>
        <v>171.4299999999996</v>
      </c>
      <c r="B49" s="18">
        <f t="shared" si="19"/>
        <v>1.330000000000006</v>
      </c>
      <c r="C49" s="13">
        <f t="shared" si="26"/>
        <v>1.330000000000001</v>
      </c>
      <c r="D49" s="17">
        <f t="shared" si="20"/>
        <v>171.92999999999915</v>
      </c>
      <c r="E49" s="18">
        <f t="shared" si="21"/>
        <v>1.8300000000000065</v>
      </c>
      <c r="F49" s="13">
        <f t="shared" si="27"/>
        <v>23.720000000000002</v>
      </c>
      <c r="G49" s="17">
        <f t="shared" si="22"/>
        <v>172.4299999999987</v>
      </c>
      <c r="H49" s="18">
        <f t="shared" si="23"/>
        <v>2.3299999999999996</v>
      </c>
      <c r="I49" s="13"/>
      <c r="J49" s="17">
        <f t="shared" si="24"/>
        <v>172.92999999999824</v>
      </c>
      <c r="K49" s="18">
        <f t="shared" si="25"/>
        <v>2.829999999999989</v>
      </c>
      <c r="L49" s="13"/>
      <c r="M49" s="15"/>
      <c r="N49" s="3"/>
      <c r="O49" s="3"/>
      <c r="P49" s="27"/>
      <c r="Q49" s="3"/>
      <c r="R49" s="3"/>
      <c r="S49" s="3"/>
      <c r="T49" s="3"/>
    </row>
    <row r="50" spans="1:20" ht="16.5" customHeight="1">
      <c r="A50" s="17">
        <f t="shared" si="18"/>
        <v>171.4399999999996</v>
      </c>
      <c r="B50" s="18">
        <f t="shared" si="19"/>
        <v>1.340000000000006</v>
      </c>
      <c r="C50" s="13">
        <f t="shared" si="26"/>
        <v>1.440000000000001</v>
      </c>
      <c r="D50" s="17">
        <f t="shared" si="20"/>
        <v>171.93999999999915</v>
      </c>
      <c r="E50" s="18">
        <f t="shared" si="21"/>
        <v>1.8400000000000065</v>
      </c>
      <c r="F50" s="13">
        <f t="shared" si="27"/>
        <v>24.76</v>
      </c>
      <c r="G50" s="17">
        <f t="shared" si="22"/>
        <v>172.4399999999987</v>
      </c>
      <c r="H50" s="18">
        <f t="shared" si="23"/>
        <v>2.3399999999999994</v>
      </c>
      <c r="I50" s="13"/>
      <c r="J50" s="17">
        <f t="shared" si="24"/>
        <v>172.93999999999824</v>
      </c>
      <c r="K50" s="18">
        <f t="shared" si="25"/>
        <v>2.8399999999999888</v>
      </c>
      <c r="L50" s="13"/>
      <c r="M50" s="15"/>
      <c r="N50" s="3"/>
      <c r="O50" s="3"/>
      <c r="P50" s="27"/>
      <c r="Q50" s="3"/>
      <c r="R50" s="3"/>
      <c r="S50" s="3"/>
      <c r="T50" s="3"/>
    </row>
    <row r="51" spans="1:20" ht="16.5" customHeight="1">
      <c r="A51" s="17">
        <f t="shared" si="18"/>
        <v>171.4499999999996</v>
      </c>
      <c r="B51" s="18">
        <f t="shared" si="19"/>
        <v>1.350000000000006</v>
      </c>
      <c r="C51" s="13">
        <f t="shared" si="26"/>
        <v>1.5500000000000012</v>
      </c>
      <c r="D51" s="17">
        <f t="shared" si="20"/>
        <v>171.94999999999914</v>
      </c>
      <c r="E51" s="18">
        <f t="shared" si="21"/>
        <v>1.8500000000000065</v>
      </c>
      <c r="F51" s="13">
        <f t="shared" si="27"/>
        <v>25.8</v>
      </c>
      <c r="G51" s="17">
        <f t="shared" si="22"/>
        <v>172.44999999999868</v>
      </c>
      <c r="H51" s="18">
        <f t="shared" si="23"/>
        <v>2.349999999999999</v>
      </c>
      <c r="I51" s="13"/>
      <c r="J51" s="17">
        <f t="shared" si="24"/>
        <v>172.94999999999823</v>
      </c>
      <c r="K51" s="18">
        <f t="shared" si="25"/>
        <v>2.8499999999999885</v>
      </c>
      <c r="L51" s="13"/>
      <c r="M51" s="15"/>
      <c r="N51" s="3"/>
      <c r="O51" s="3"/>
      <c r="P51" s="27"/>
      <c r="Q51" s="3"/>
      <c r="R51" s="3"/>
      <c r="S51" s="3"/>
      <c r="T51" s="3"/>
    </row>
    <row r="52" spans="1:20" ht="16.5" customHeight="1">
      <c r="A52" s="17">
        <f t="shared" si="18"/>
        <v>171.45999999999958</v>
      </c>
      <c r="B52" s="18">
        <f t="shared" si="19"/>
        <v>1.360000000000006</v>
      </c>
      <c r="C52" s="13">
        <f t="shared" si="26"/>
        <v>1.6600000000000013</v>
      </c>
      <c r="D52" s="17">
        <f t="shared" si="20"/>
        <v>171.95999999999913</v>
      </c>
      <c r="E52" s="18">
        <f t="shared" si="21"/>
        <v>1.8600000000000065</v>
      </c>
      <c r="F52" s="13">
        <f t="shared" si="27"/>
        <v>26.84</v>
      </c>
      <c r="G52" s="17">
        <f t="shared" si="22"/>
        <v>172.45999999999867</v>
      </c>
      <c r="H52" s="18">
        <f t="shared" si="23"/>
        <v>2.359999999999999</v>
      </c>
      <c r="I52" s="13"/>
      <c r="J52" s="17">
        <f t="shared" si="24"/>
        <v>172.95999999999822</v>
      </c>
      <c r="K52" s="18">
        <f t="shared" si="25"/>
        <v>2.8599999999999883</v>
      </c>
      <c r="L52" s="13"/>
      <c r="M52" s="15"/>
      <c r="N52" s="3"/>
      <c r="O52" s="3"/>
      <c r="P52" s="27"/>
      <c r="Q52" s="3"/>
      <c r="R52" s="3"/>
      <c r="S52" s="3"/>
      <c r="T52" s="3"/>
    </row>
    <row r="53" spans="1:20" ht="16.5" customHeight="1">
      <c r="A53" s="17">
        <f t="shared" si="18"/>
        <v>171.46999999999957</v>
      </c>
      <c r="B53" s="18">
        <f t="shared" si="19"/>
        <v>1.370000000000006</v>
      </c>
      <c r="C53" s="13">
        <f t="shared" si="26"/>
        <v>1.7700000000000014</v>
      </c>
      <c r="D53" s="17">
        <f t="shared" si="20"/>
        <v>171.96999999999912</v>
      </c>
      <c r="E53" s="18">
        <f t="shared" si="21"/>
        <v>1.8700000000000065</v>
      </c>
      <c r="F53" s="13">
        <f t="shared" si="27"/>
        <v>27.88</v>
      </c>
      <c r="G53" s="17">
        <f t="shared" si="22"/>
        <v>172.46999999999866</v>
      </c>
      <c r="H53" s="18">
        <f t="shared" si="23"/>
        <v>2.3699999999999988</v>
      </c>
      <c r="I53" s="13"/>
      <c r="J53" s="17">
        <f t="shared" si="24"/>
        <v>172.9699999999982</v>
      </c>
      <c r="K53" s="18">
        <f t="shared" si="25"/>
        <v>2.869999999999988</v>
      </c>
      <c r="L53" s="13"/>
      <c r="M53" s="15"/>
      <c r="N53" s="3"/>
      <c r="O53" s="3"/>
      <c r="P53" s="27"/>
      <c r="Q53" s="3"/>
      <c r="R53" s="3"/>
      <c r="S53" s="3"/>
      <c r="T53" s="3"/>
    </row>
    <row r="54" spans="1:20" ht="16.5" customHeight="1">
      <c r="A54" s="17">
        <f t="shared" si="18"/>
        <v>171.47999999999956</v>
      </c>
      <c r="B54" s="18">
        <f t="shared" si="19"/>
        <v>1.380000000000006</v>
      </c>
      <c r="C54" s="13">
        <f t="shared" si="26"/>
        <v>1.8800000000000014</v>
      </c>
      <c r="D54" s="17">
        <f t="shared" si="20"/>
        <v>171.9799999999991</v>
      </c>
      <c r="E54" s="18">
        <f t="shared" si="21"/>
        <v>1.8800000000000066</v>
      </c>
      <c r="F54" s="13">
        <f t="shared" si="27"/>
        <v>28.919999999999998</v>
      </c>
      <c r="G54" s="17">
        <f t="shared" si="22"/>
        <v>172.47999999999865</v>
      </c>
      <c r="H54" s="18">
        <f t="shared" si="23"/>
        <v>2.3799999999999986</v>
      </c>
      <c r="I54" s="13"/>
      <c r="J54" s="17">
        <f t="shared" si="24"/>
        <v>172.9799999999982</v>
      </c>
      <c r="K54" s="18">
        <f t="shared" si="25"/>
        <v>2.879999999999988</v>
      </c>
      <c r="L54" s="13"/>
      <c r="M54" s="15"/>
      <c r="N54" s="3"/>
      <c r="O54" s="3"/>
      <c r="P54" s="27"/>
      <c r="Q54" s="3"/>
      <c r="R54" s="3"/>
      <c r="S54" s="3"/>
      <c r="T54" s="3"/>
    </row>
    <row r="55" spans="1:20" ht="16.5" customHeight="1">
      <c r="A55" s="29">
        <f t="shared" si="18"/>
        <v>171.48999999999955</v>
      </c>
      <c r="B55" s="30">
        <f t="shared" si="19"/>
        <v>1.3900000000000061</v>
      </c>
      <c r="C55" s="22">
        <f t="shared" si="26"/>
        <v>1.9900000000000015</v>
      </c>
      <c r="D55" s="29">
        <f t="shared" si="20"/>
        <v>171.9899999999991</v>
      </c>
      <c r="E55" s="30">
        <f t="shared" si="21"/>
        <v>1.8900000000000066</v>
      </c>
      <c r="F55" s="22">
        <f t="shared" si="27"/>
        <v>29.959999999999997</v>
      </c>
      <c r="G55" s="29">
        <f t="shared" si="22"/>
        <v>172.48999999999864</v>
      </c>
      <c r="H55" s="30">
        <f t="shared" si="23"/>
        <v>2.3899999999999983</v>
      </c>
      <c r="I55" s="22"/>
      <c r="J55" s="29">
        <f t="shared" si="24"/>
        <v>172.9899999999982</v>
      </c>
      <c r="K55" s="30">
        <f t="shared" si="25"/>
        <v>2.8899999999999877</v>
      </c>
      <c r="L55" s="22"/>
      <c r="M55" s="15"/>
      <c r="N55" s="3"/>
      <c r="O55" s="3"/>
      <c r="P55" s="27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27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27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7"/>
      <c r="Q58" s="3"/>
      <c r="R58" s="3"/>
      <c r="S58" s="3"/>
      <c r="T58" s="3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5"/>
      <c r="N59" s="3"/>
      <c r="O59" s="3"/>
      <c r="P59" s="27"/>
      <c r="Q59" s="3"/>
      <c r="R59" s="3"/>
      <c r="S59" s="3"/>
      <c r="T59" s="3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5"/>
      <c r="N60" s="3"/>
      <c r="O60" s="3"/>
      <c r="P60" s="27"/>
      <c r="Q60" s="3"/>
      <c r="R60" s="3"/>
      <c r="S60" s="3"/>
      <c r="T60" s="3"/>
    </row>
    <row r="61" spans="1:20" ht="16.5" customHeight="1">
      <c r="A61" s="32"/>
      <c r="B61" s="32"/>
      <c r="C61" s="33"/>
      <c r="D61" s="32"/>
      <c r="E61" s="32"/>
      <c r="F61" s="33"/>
      <c r="G61" s="32"/>
      <c r="H61" s="32"/>
      <c r="I61" s="33"/>
      <c r="J61" s="32"/>
      <c r="K61" s="32"/>
      <c r="L61" s="33"/>
      <c r="M61" s="15"/>
      <c r="N61" s="3"/>
      <c r="O61" s="3"/>
      <c r="P61" s="27"/>
      <c r="Q61" s="3"/>
      <c r="R61" s="3"/>
      <c r="S61" s="3"/>
      <c r="T61" s="3"/>
    </row>
    <row r="62" spans="1:20" ht="16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5"/>
      <c r="N62" s="3"/>
      <c r="O62" s="3"/>
      <c r="P62" s="27"/>
      <c r="Q62" s="3"/>
      <c r="R62" s="3"/>
      <c r="S62" s="3"/>
      <c r="T62" s="3"/>
    </row>
    <row r="63" spans="1:20" ht="16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5"/>
      <c r="N63" s="3"/>
      <c r="O63" s="3"/>
      <c r="P63" s="27"/>
      <c r="Q63" s="3"/>
      <c r="R63" s="3"/>
      <c r="S63" s="3"/>
      <c r="T63" s="3"/>
    </row>
    <row r="64" spans="1:20" ht="16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32"/>
      <c r="B71" s="32"/>
      <c r="C71" s="33"/>
      <c r="D71" s="32"/>
      <c r="E71" s="32"/>
      <c r="F71" s="33"/>
      <c r="G71" s="32"/>
      <c r="H71" s="32"/>
      <c r="I71" s="33"/>
      <c r="J71" s="32"/>
      <c r="K71" s="32"/>
      <c r="L71" s="33"/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32"/>
      <c r="B81" s="32"/>
      <c r="C81" s="33"/>
      <c r="D81" s="32"/>
      <c r="E81" s="32"/>
      <c r="F81" s="33"/>
      <c r="G81" s="32"/>
      <c r="H81" s="32"/>
      <c r="I81" s="33"/>
      <c r="J81" s="32"/>
      <c r="K81" s="32"/>
      <c r="L81" s="33"/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32"/>
      <c r="B91" s="32"/>
      <c r="C91" s="33"/>
      <c r="D91" s="32"/>
      <c r="E91" s="32"/>
      <c r="F91" s="33"/>
      <c r="G91" s="32"/>
      <c r="H91" s="32"/>
      <c r="I91" s="33"/>
      <c r="J91" s="32"/>
      <c r="K91" s="32"/>
      <c r="L91" s="33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32"/>
      <c r="B101" s="32"/>
      <c r="C101" s="33"/>
      <c r="D101" s="32"/>
      <c r="E101" s="32"/>
      <c r="F101" s="33"/>
      <c r="G101" s="32"/>
      <c r="H101" s="32"/>
      <c r="I101" s="33"/>
      <c r="J101" s="32"/>
      <c r="K101" s="32"/>
      <c r="L101" s="33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15"/>
      <c r="N104" s="3"/>
    </row>
    <row r="105" spans="1:14" ht="16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15"/>
      <c r="N105" s="3"/>
    </row>
    <row r="106" spans="1:14" ht="16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15"/>
      <c r="N106" s="3"/>
    </row>
    <row r="107" spans="1:14" ht="16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15"/>
      <c r="N107" s="3"/>
    </row>
    <row r="108" spans="1:14" ht="16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15"/>
      <c r="N108" s="3"/>
    </row>
    <row r="109" spans="1:20" ht="16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15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2"/>
      <c r="D117" s="33"/>
      <c r="E117" s="33"/>
      <c r="F117" s="32"/>
      <c r="G117" s="33"/>
      <c r="H117" s="33"/>
      <c r="I117" s="32"/>
      <c r="J117" s="33"/>
      <c r="K117" s="33"/>
      <c r="L117" s="32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2"/>
      <c r="D118" s="33"/>
      <c r="E118" s="33"/>
      <c r="F118" s="32"/>
      <c r="G118" s="33"/>
      <c r="H118" s="33"/>
      <c r="I118" s="32"/>
      <c r="J118" s="33"/>
      <c r="K118" s="33"/>
      <c r="L118" s="32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2"/>
      <c r="D119" s="33"/>
      <c r="E119" s="33"/>
      <c r="F119" s="32"/>
      <c r="G119" s="33"/>
      <c r="H119" s="33"/>
      <c r="I119" s="32"/>
      <c r="J119" s="33"/>
      <c r="K119" s="33"/>
      <c r="L119" s="32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2"/>
      <c r="D120" s="33"/>
      <c r="E120" s="33"/>
      <c r="F120" s="32"/>
      <c r="G120" s="33"/>
      <c r="H120" s="33"/>
      <c r="I120" s="32"/>
      <c r="J120" s="33"/>
      <c r="K120" s="33"/>
      <c r="L120" s="32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2"/>
      <c r="D121" s="33"/>
      <c r="E121" s="33"/>
      <c r="F121" s="32"/>
      <c r="G121" s="33"/>
      <c r="H121" s="33"/>
      <c r="I121" s="32"/>
      <c r="J121" s="33"/>
      <c r="K121" s="33"/>
      <c r="L121" s="32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2"/>
      <c r="D122" s="33"/>
      <c r="E122" s="33"/>
      <c r="F122" s="32"/>
      <c r="G122" s="33"/>
      <c r="H122" s="33"/>
      <c r="I122" s="32"/>
      <c r="J122" s="33"/>
      <c r="K122" s="33"/>
      <c r="L122" s="32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2"/>
      <c r="D123" s="33"/>
      <c r="E123" s="33"/>
      <c r="F123" s="32"/>
      <c r="G123" s="33"/>
      <c r="H123" s="33"/>
      <c r="I123" s="32"/>
      <c r="J123" s="33"/>
      <c r="K123" s="33"/>
      <c r="L123" s="32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2"/>
      <c r="D124" s="33"/>
      <c r="E124" s="33"/>
      <c r="F124" s="32"/>
      <c r="G124" s="33"/>
      <c r="H124" s="33"/>
      <c r="I124" s="32"/>
      <c r="J124" s="33"/>
      <c r="K124" s="33"/>
      <c r="L124" s="32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2"/>
      <c r="D125" s="33"/>
      <c r="E125" s="33"/>
      <c r="F125" s="32"/>
      <c r="G125" s="33"/>
      <c r="H125" s="33"/>
      <c r="I125" s="32"/>
      <c r="J125" s="33"/>
      <c r="K125" s="33"/>
      <c r="L125" s="32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2"/>
      <c r="D127" s="33"/>
      <c r="E127" s="33"/>
      <c r="F127" s="32"/>
      <c r="G127" s="33"/>
      <c r="H127" s="33"/>
      <c r="I127" s="32"/>
      <c r="J127" s="33"/>
      <c r="K127" s="33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2"/>
      <c r="D128" s="33"/>
      <c r="E128" s="33"/>
      <c r="F128" s="32"/>
      <c r="G128" s="33"/>
      <c r="H128" s="33"/>
      <c r="I128" s="32"/>
      <c r="J128" s="33"/>
      <c r="K128" s="33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2"/>
      <c r="D129" s="33"/>
      <c r="E129" s="33"/>
      <c r="F129" s="32"/>
      <c r="G129" s="33"/>
      <c r="H129" s="33"/>
      <c r="I129" s="32"/>
      <c r="J129" s="33"/>
      <c r="K129" s="33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2"/>
      <c r="D130" s="33"/>
      <c r="E130" s="33"/>
      <c r="F130" s="32"/>
      <c r="G130" s="33"/>
      <c r="H130" s="33"/>
      <c r="I130" s="32"/>
      <c r="J130" s="33"/>
      <c r="K130" s="33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2"/>
      <c r="D131" s="33"/>
      <c r="E131" s="33"/>
      <c r="F131" s="32"/>
      <c r="G131" s="33"/>
      <c r="H131" s="33"/>
      <c r="I131" s="32"/>
      <c r="J131" s="33"/>
      <c r="K131" s="33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2"/>
      <c r="D132" s="33"/>
      <c r="E132" s="33"/>
      <c r="F132" s="32"/>
      <c r="G132" s="33"/>
      <c r="H132" s="33"/>
      <c r="I132" s="32"/>
      <c r="J132" s="33"/>
      <c r="K132" s="33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2"/>
      <c r="D133" s="33"/>
      <c r="E133" s="33"/>
      <c r="F133" s="32"/>
      <c r="G133" s="33"/>
      <c r="H133" s="33"/>
      <c r="I133" s="32"/>
      <c r="J133" s="33"/>
      <c r="K133" s="33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2"/>
      <c r="D134" s="33"/>
      <c r="E134" s="33"/>
      <c r="F134" s="32"/>
      <c r="G134" s="33"/>
      <c r="H134" s="33"/>
      <c r="I134" s="32"/>
      <c r="J134" s="33"/>
      <c r="K134" s="33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2"/>
      <c r="D135" s="33"/>
      <c r="E135" s="33"/>
      <c r="F135" s="32"/>
      <c r="G135" s="33"/>
      <c r="H135" s="33"/>
      <c r="I135" s="32"/>
      <c r="J135" s="33"/>
      <c r="K135" s="33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2"/>
      <c r="D138" s="33"/>
      <c r="E138" s="33"/>
      <c r="F138" s="32"/>
      <c r="G138" s="33"/>
      <c r="H138" s="33"/>
      <c r="I138" s="32"/>
      <c r="J138" s="33"/>
      <c r="K138" s="33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2"/>
      <c r="D139" s="33"/>
      <c r="E139" s="33"/>
      <c r="F139" s="32"/>
      <c r="G139" s="33"/>
      <c r="H139" s="33"/>
      <c r="I139" s="32"/>
      <c r="J139" s="33"/>
      <c r="K139" s="33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2"/>
      <c r="D140" s="33"/>
      <c r="E140" s="33"/>
      <c r="F140" s="32"/>
      <c r="G140" s="33"/>
      <c r="H140" s="33"/>
      <c r="I140" s="32"/>
      <c r="J140" s="33"/>
      <c r="K140" s="33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2"/>
      <c r="D141" s="33"/>
      <c r="E141" s="33"/>
      <c r="F141" s="32"/>
      <c r="G141" s="33"/>
      <c r="H141" s="33"/>
      <c r="I141" s="32"/>
      <c r="J141" s="33"/>
      <c r="K141" s="33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2"/>
      <c r="D142" s="33"/>
      <c r="E142" s="33"/>
      <c r="F142" s="32"/>
      <c r="G142" s="33"/>
      <c r="H142" s="33"/>
      <c r="I142" s="32"/>
      <c r="J142" s="33"/>
      <c r="K142" s="33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2"/>
      <c r="D143" s="33"/>
      <c r="E143" s="33"/>
      <c r="F143" s="32"/>
      <c r="G143" s="33"/>
      <c r="H143" s="33"/>
      <c r="I143" s="32"/>
      <c r="J143" s="33"/>
      <c r="K143" s="33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2"/>
      <c r="D144" s="33"/>
      <c r="E144" s="33"/>
      <c r="F144" s="32"/>
      <c r="G144" s="33"/>
      <c r="H144" s="33"/>
      <c r="I144" s="32"/>
      <c r="J144" s="33"/>
      <c r="K144" s="33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2"/>
      <c r="D145" s="33"/>
      <c r="E145" s="33"/>
      <c r="F145" s="32"/>
      <c r="G145" s="33"/>
      <c r="H145" s="33"/>
      <c r="I145" s="32"/>
      <c r="J145" s="33"/>
      <c r="K145" s="33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2"/>
      <c r="D147" s="33"/>
      <c r="E147" s="33"/>
      <c r="F147" s="32"/>
      <c r="G147" s="33"/>
      <c r="H147" s="33"/>
      <c r="I147" s="32"/>
      <c r="J147" s="33"/>
      <c r="K147" s="33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2"/>
      <c r="D148" s="33"/>
      <c r="E148" s="33"/>
      <c r="F148" s="32"/>
      <c r="G148" s="33"/>
      <c r="H148" s="33"/>
      <c r="I148" s="32"/>
      <c r="J148" s="33"/>
      <c r="K148" s="33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2"/>
      <c r="D149" s="33"/>
      <c r="E149" s="33"/>
      <c r="F149" s="32"/>
      <c r="G149" s="33"/>
      <c r="H149" s="33"/>
      <c r="I149" s="32"/>
      <c r="J149" s="33"/>
      <c r="K149" s="33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2"/>
      <c r="D150" s="33"/>
      <c r="E150" s="33"/>
      <c r="F150" s="32"/>
      <c r="G150" s="33"/>
      <c r="H150" s="33"/>
      <c r="I150" s="32"/>
      <c r="J150" s="33"/>
      <c r="K150" s="33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2"/>
      <c r="D151" s="33"/>
      <c r="E151" s="33"/>
      <c r="F151" s="32"/>
      <c r="G151" s="33"/>
      <c r="H151" s="33"/>
      <c r="I151" s="32"/>
      <c r="J151" s="33"/>
      <c r="K151" s="33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2"/>
      <c r="D152" s="33"/>
      <c r="E152" s="33"/>
      <c r="F152" s="32"/>
      <c r="G152" s="33"/>
      <c r="H152" s="33"/>
      <c r="I152" s="32"/>
      <c r="J152" s="33"/>
      <c r="K152" s="33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2"/>
      <c r="D153" s="33"/>
      <c r="E153" s="33"/>
      <c r="F153" s="32"/>
      <c r="G153" s="33"/>
      <c r="H153" s="33"/>
      <c r="I153" s="32"/>
      <c r="J153" s="33"/>
      <c r="K153" s="33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2"/>
      <c r="D154" s="33"/>
      <c r="E154" s="33"/>
      <c r="F154" s="32"/>
      <c r="G154" s="33"/>
      <c r="H154" s="33"/>
      <c r="I154" s="32"/>
      <c r="J154" s="33"/>
      <c r="K154" s="33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2"/>
      <c r="D155" s="33"/>
      <c r="E155" s="33"/>
      <c r="F155" s="32"/>
      <c r="G155" s="33"/>
      <c r="H155" s="33"/>
      <c r="I155" s="32"/>
      <c r="J155" s="33"/>
      <c r="K155" s="33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2"/>
      <c r="D157" s="33"/>
      <c r="E157" s="33"/>
      <c r="F157" s="32"/>
      <c r="G157" s="33"/>
      <c r="H157" s="33"/>
      <c r="I157" s="32"/>
      <c r="J157" s="33"/>
      <c r="K157" s="33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2"/>
      <c r="D158" s="33"/>
      <c r="E158" s="33"/>
      <c r="F158" s="32"/>
      <c r="G158" s="33"/>
      <c r="H158" s="33"/>
      <c r="I158" s="32"/>
      <c r="J158" s="33"/>
      <c r="K158" s="33"/>
      <c r="L158" s="32"/>
      <c r="M158" s="4"/>
      <c r="N158" s="3"/>
    </row>
    <row r="159" spans="1:14" ht="16.5" customHeight="1">
      <c r="A159" s="33"/>
      <c r="B159" s="33"/>
      <c r="C159" s="32"/>
      <c r="D159" s="33"/>
      <c r="E159" s="33"/>
      <c r="F159" s="32"/>
      <c r="G159" s="33"/>
      <c r="H159" s="33"/>
      <c r="I159" s="32"/>
      <c r="J159" s="33"/>
      <c r="K159" s="33"/>
      <c r="L159" s="32"/>
      <c r="M159" s="4"/>
      <c r="N159" s="3"/>
    </row>
    <row r="160" spans="1:14" ht="16.5" customHeight="1">
      <c r="A160" s="33"/>
      <c r="B160" s="33"/>
      <c r="C160" s="32"/>
      <c r="D160" s="33"/>
      <c r="E160" s="33"/>
      <c r="F160" s="32"/>
      <c r="G160" s="33"/>
      <c r="H160" s="33"/>
      <c r="I160" s="32"/>
      <c r="J160" s="33"/>
      <c r="K160" s="33"/>
      <c r="L160" s="32"/>
      <c r="M160" s="4"/>
      <c r="N160" s="3"/>
    </row>
    <row r="161" spans="1:14" ht="16.5" customHeight="1">
      <c r="A161" s="33"/>
      <c r="B161" s="33"/>
      <c r="C161" s="32"/>
      <c r="D161" s="33"/>
      <c r="E161" s="33"/>
      <c r="F161" s="32"/>
      <c r="G161" s="33"/>
      <c r="H161" s="33"/>
      <c r="I161" s="32"/>
      <c r="J161" s="33"/>
      <c r="K161" s="33"/>
      <c r="L161" s="32"/>
      <c r="M161" s="4"/>
      <c r="N161" s="3"/>
    </row>
    <row r="162" spans="1:14" ht="16.5" customHeight="1">
      <c r="A162" s="33"/>
      <c r="B162" s="33"/>
      <c r="C162" s="32"/>
      <c r="D162" s="33"/>
      <c r="E162" s="33"/>
      <c r="F162" s="32"/>
      <c r="G162" s="33"/>
      <c r="H162" s="33"/>
      <c r="I162" s="32"/>
      <c r="J162" s="33"/>
      <c r="K162" s="33"/>
      <c r="L162" s="32"/>
      <c r="M162" s="4"/>
      <c r="N162" s="3"/>
    </row>
    <row r="163" spans="1:14" ht="16.5" customHeight="1">
      <c r="A163" s="33"/>
      <c r="B163" s="33"/>
      <c r="C163" s="32"/>
      <c r="D163" s="33"/>
      <c r="E163" s="33"/>
      <c r="F163" s="32"/>
      <c r="G163" s="33"/>
      <c r="H163" s="33"/>
      <c r="I163" s="32"/>
      <c r="J163" s="33"/>
      <c r="K163" s="33"/>
      <c r="L163" s="32"/>
      <c r="M163" s="4"/>
      <c r="N163" s="3"/>
    </row>
    <row r="164" spans="1:14" ht="16.5" customHeight="1">
      <c r="A164" s="33"/>
      <c r="B164" s="33"/>
      <c r="C164" s="32"/>
      <c r="D164" s="33"/>
      <c r="E164" s="33"/>
      <c r="F164" s="32"/>
      <c r="G164" s="33"/>
      <c r="H164" s="33"/>
      <c r="I164" s="32"/>
      <c r="J164" s="33"/>
      <c r="K164" s="33"/>
      <c r="L164" s="32"/>
      <c r="M164" s="4"/>
      <c r="N164" s="3"/>
    </row>
    <row r="165" spans="1:14" ht="16.5" customHeight="1">
      <c r="A165" s="33"/>
      <c r="B165" s="33"/>
      <c r="C165" s="32"/>
      <c r="D165" s="33"/>
      <c r="E165" s="33"/>
      <c r="F165" s="32"/>
      <c r="G165" s="33"/>
      <c r="H165" s="33"/>
      <c r="I165" s="32"/>
      <c r="J165" s="33"/>
      <c r="K165" s="33"/>
      <c r="L165" s="32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4"/>
      <c r="N166" s="34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4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4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6"/>
      <c r="N169" s="34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3"/>
      <c r="B172" s="33"/>
      <c r="C172" s="32"/>
      <c r="D172" s="33"/>
      <c r="E172" s="33"/>
      <c r="F172" s="32"/>
      <c r="G172" s="33"/>
      <c r="H172" s="33"/>
      <c r="I172" s="32"/>
      <c r="J172" s="33"/>
      <c r="K172" s="33"/>
      <c r="L172" s="32"/>
      <c r="M172" s="36"/>
      <c r="N172" s="34"/>
    </row>
    <row r="173" spans="1:14" ht="16.5" customHeight="1">
      <c r="A173" s="33"/>
      <c r="B173" s="33"/>
      <c r="C173" s="32"/>
      <c r="D173" s="33"/>
      <c r="E173" s="33"/>
      <c r="F173" s="32"/>
      <c r="G173" s="33"/>
      <c r="H173" s="33"/>
      <c r="I173" s="32"/>
      <c r="J173" s="33"/>
      <c r="K173" s="33"/>
      <c r="L173" s="32"/>
      <c r="M173" s="36"/>
      <c r="N173" s="34"/>
    </row>
    <row r="174" spans="1:14" ht="16.5" customHeight="1">
      <c r="A174" s="33"/>
      <c r="B174" s="33"/>
      <c r="C174" s="32"/>
      <c r="D174" s="33"/>
      <c r="E174" s="33"/>
      <c r="F174" s="32"/>
      <c r="G174" s="33"/>
      <c r="H174" s="33"/>
      <c r="I174" s="32"/>
      <c r="J174" s="33"/>
      <c r="K174" s="33"/>
      <c r="L174" s="32"/>
      <c r="M174" s="36"/>
      <c r="N174" s="34"/>
    </row>
    <row r="175" spans="1:14" ht="16.5" customHeight="1">
      <c r="A175" s="33"/>
      <c r="B175" s="33"/>
      <c r="C175" s="32"/>
      <c r="D175" s="33"/>
      <c r="E175" s="33"/>
      <c r="F175" s="32"/>
      <c r="G175" s="33"/>
      <c r="H175" s="33"/>
      <c r="I175" s="32"/>
      <c r="J175" s="33"/>
      <c r="K175" s="33"/>
      <c r="L175" s="32"/>
      <c r="M175" s="36"/>
      <c r="N175" s="34"/>
    </row>
    <row r="176" spans="1:14" ht="16.5" customHeight="1">
      <c r="A176" s="33"/>
      <c r="B176" s="33"/>
      <c r="C176" s="32"/>
      <c r="D176" s="33"/>
      <c r="E176" s="33"/>
      <c r="F176" s="32"/>
      <c r="G176" s="33"/>
      <c r="H176" s="33"/>
      <c r="I176" s="32"/>
      <c r="J176" s="33"/>
      <c r="K176" s="33"/>
      <c r="L176" s="32"/>
      <c r="M176" s="36"/>
      <c r="N176" s="34"/>
    </row>
    <row r="177" spans="1:14" ht="16.5" customHeight="1">
      <c r="A177" s="33"/>
      <c r="B177" s="33"/>
      <c r="C177" s="32"/>
      <c r="D177" s="33"/>
      <c r="E177" s="33"/>
      <c r="F177" s="32"/>
      <c r="G177" s="33"/>
      <c r="H177" s="33"/>
      <c r="I177" s="32"/>
      <c r="J177" s="33"/>
      <c r="K177" s="33"/>
      <c r="L177" s="32"/>
      <c r="M177" s="36"/>
      <c r="N177" s="34"/>
    </row>
    <row r="178" spans="1:14" ht="16.5" customHeight="1">
      <c r="A178" s="33"/>
      <c r="B178" s="33"/>
      <c r="C178" s="32"/>
      <c r="D178" s="33"/>
      <c r="E178" s="33"/>
      <c r="F178" s="32"/>
      <c r="G178" s="33"/>
      <c r="H178" s="33"/>
      <c r="I178" s="32"/>
      <c r="J178" s="33"/>
      <c r="K178" s="33"/>
      <c r="L178" s="32"/>
      <c r="M178" s="36"/>
      <c r="N178" s="34"/>
    </row>
    <row r="179" spans="1:14" ht="16.5" customHeight="1">
      <c r="A179" s="33"/>
      <c r="B179" s="33"/>
      <c r="C179" s="32"/>
      <c r="D179" s="33"/>
      <c r="E179" s="33"/>
      <c r="F179" s="32"/>
      <c r="G179" s="33"/>
      <c r="H179" s="33"/>
      <c r="I179" s="32"/>
      <c r="J179" s="33"/>
      <c r="K179" s="33"/>
      <c r="L179" s="32"/>
      <c r="M179" s="36"/>
      <c r="N179" s="34"/>
    </row>
    <row r="180" spans="1:14" ht="16.5" customHeight="1">
      <c r="A180" s="33"/>
      <c r="B180" s="33"/>
      <c r="C180" s="32"/>
      <c r="D180" s="33"/>
      <c r="E180" s="33"/>
      <c r="F180" s="32"/>
      <c r="G180" s="33"/>
      <c r="H180" s="33"/>
      <c r="I180" s="32"/>
      <c r="J180" s="33"/>
      <c r="K180" s="33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34"/>
    </row>
    <row r="182" spans="1:14" ht="16.5" customHeight="1">
      <c r="A182" s="33"/>
      <c r="B182" s="33"/>
      <c r="C182" s="32"/>
      <c r="D182" s="33"/>
      <c r="E182" s="33"/>
      <c r="F182" s="32"/>
      <c r="G182" s="33"/>
      <c r="H182" s="33"/>
      <c r="I182" s="32"/>
      <c r="J182" s="33"/>
      <c r="K182" s="33"/>
      <c r="L182" s="32"/>
      <c r="M182" s="36"/>
      <c r="N182" s="34"/>
    </row>
    <row r="183" spans="1:14" ht="16.5" customHeight="1">
      <c r="A183" s="33"/>
      <c r="B183" s="33"/>
      <c r="C183" s="32"/>
      <c r="D183" s="33"/>
      <c r="E183" s="33"/>
      <c r="F183" s="32"/>
      <c r="G183" s="33"/>
      <c r="H183" s="33"/>
      <c r="I183" s="32"/>
      <c r="J183" s="33"/>
      <c r="K183" s="33"/>
      <c r="L183" s="32"/>
      <c r="M183" s="36"/>
      <c r="N183" s="34"/>
    </row>
    <row r="184" spans="1:14" ht="16.5" customHeight="1">
      <c r="A184" s="33"/>
      <c r="B184" s="33"/>
      <c r="C184" s="32"/>
      <c r="D184" s="33"/>
      <c r="E184" s="33"/>
      <c r="F184" s="32"/>
      <c r="G184" s="33"/>
      <c r="H184" s="33"/>
      <c r="I184" s="32"/>
      <c r="J184" s="33"/>
      <c r="K184" s="33"/>
      <c r="L184" s="32"/>
      <c r="M184" s="36"/>
      <c r="N184" s="34"/>
    </row>
    <row r="185" spans="1:14" ht="16.5" customHeight="1">
      <c r="A185" s="33"/>
      <c r="B185" s="33"/>
      <c r="C185" s="32"/>
      <c r="D185" s="33"/>
      <c r="E185" s="33"/>
      <c r="F185" s="32"/>
      <c r="G185" s="33"/>
      <c r="H185" s="33"/>
      <c r="I185" s="32"/>
      <c r="J185" s="33"/>
      <c r="K185" s="33"/>
      <c r="L185" s="32"/>
      <c r="M185" s="36"/>
      <c r="N185" s="34"/>
    </row>
    <row r="186" spans="1:14" ht="16.5" customHeight="1">
      <c r="A186" s="33"/>
      <c r="B186" s="33"/>
      <c r="C186" s="32"/>
      <c r="D186" s="33"/>
      <c r="E186" s="33"/>
      <c r="F186" s="32"/>
      <c r="G186" s="33"/>
      <c r="H186" s="33"/>
      <c r="I186" s="32"/>
      <c r="J186" s="33"/>
      <c r="K186" s="33"/>
      <c r="L186" s="32"/>
      <c r="M186" s="36"/>
      <c r="N186" s="34"/>
    </row>
    <row r="187" spans="1:14" ht="16.5" customHeight="1">
      <c r="A187" s="33"/>
      <c r="B187" s="33"/>
      <c r="C187" s="32"/>
      <c r="D187" s="33"/>
      <c r="E187" s="33"/>
      <c r="F187" s="32"/>
      <c r="G187" s="33"/>
      <c r="H187" s="33"/>
      <c r="I187" s="32"/>
      <c r="J187" s="33"/>
      <c r="K187" s="33"/>
      <c r="L187" s="32"/>
      <c r="M187" s="36"/>
      <c r="N187" s="34"/>
    </row>
    <row r="188" spans="1:14" ht="16.5" customHeight="1">
      <c r="A188" s="33"/>
      <c r="B188" s="33"/>
      <c r="C188" s="32"/>
      <c r="D188" s="33"/>
      <c r="E188" s="33"/>
      <c r="F188" s="32"/>
      <c r="G188" s="33"/>
      <c r="H188" s="33"/>
      <c r="I188" s="32"/>
      <c r="J188" s="33"/>
      <c r="K188" s="33"/>
      <c r="L188" s="32"/>
      <c r="M188" s="36"/>
      <c r="N188" s="34"/>
    </row>
    <row r="189" spans="1:14" ht="16.5" customHeight="1">
      <c r="A189" s="33"/>
      <c r="B189" s="33"/>
      <c r="C189" s="32"/>
      <c r="D189" s="33"/>
      <c r="E189" s="33"/>
      <c r="F189" s="32"/>
      <c r="G189" s="33"/>
      <c r="H189" s="33"/>
      <c r="I189" s="32"/>
      <c r="J189" s="33"/>
      <c r="K189" s="33"/>
      <c r="L189" s="32"/>
      <c r="M189" s="36"/>
      <c r="N189" s="34"/>
    </row>
    <row r="190" spans="1:14" ht="16.5" customHeight="1">
      <c r="A190" s="33"/>
      <c r="B190" s="33"/>
      <c r="C190" s="32"/>
      <c r="D190" s="33"/>
      <c r="E190" s="33"/>
      <c r="F190" s="32"/>
      <c r="G190" s="33"/>
      <c r="H190" s="33"/>
      <c r="I190" s="32"/>
      <c r="J190" s="33"/>
      <c r="K190" s="33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3"/>
      <c r="B192" s="33"/>
      <c r="C192" s="32"/>
      <c r="D192" s="33"/>
      <c r="E192" s="33"/>
      <c r="F192" s="32"/>
      <c r="G192" s="33"/>
      <c r="H192" s="33"/>
      <c r="I192" s="32"/>
      <c r="J192" s="33"/>
      <c r="K192" s="33"/>
      <c r="L192" s="32"/>
      <c r="M192" s="36"/>
      <c r="N192" s="34"/>
    </row>
    <row r="193" spans="1:14" ht="16.5" customHeight="1">
      <c r="A193" s="33"/>
      <c r="B193" s="33"/>
      <c r="C193" s="32"/>
      <c r="D193" s="33"/>
      <c r="E193" s="33"/>
      <c r="F193" s="32"/>
      <c r="G193" s="33"/>
      <c r="H193" s="33"/>
      <c r="I193" s="32"/>
      <c r="J193" s="33"/>
      <c r="K193" s="33"/>
      <c r="L193" s="32"/>
      <c r="M193" s="36"/>
      <c r="N193" s="34"/>
    </row>
    <row r="194" spans="1:14" ht="16.5" customHeight="1">
      <c r="A194" s="33"/>
      <c r="B194" s="33"/>
      <c r="C194" s="32"/>
      <c r="D194" s="33"/>
      <c r="E194" s="33"/>
      <c r="F194" s="32"/>
      <c r="G194" s="33"/>
      <c r="H194" s="33"/>
      <c r="I194" s="32"/>
      <c r="J194" s="33"/>
      <c r="K194" s="33"/>
      <c r="L194" s="32"/>
      <c r="M194" s="36"/>
      <c r="N194" s="34"/>
    </row>
    <row r="195" spans="1:14" ht="16.5" customHeight="1">
      <c r="A195" s="33"/>
      <c r="B195" s="33"/>
      <c r="C195" s="32"/>
      <c r="D195" s="33"/>
      <c r="E195" s="33"/>
      <c r="F195" s="32"/>
      <c r="G195" s="33"/>
      <c r="H195" s="33"/>
      <c r="I195" s="32"/>
      <c r="J195" s="33"/>
      <c r="K195" s="33"/>
      <c r="L195" s="32"/>
      <c r="M195" s="36"/>
      <c r="N195" s="34"/>
    </row>
    <row r="196" spans="1:14" ht="16.5" customHeight="1">
      <c r="A196" s="33"/>
      <c r="B196" s="33"/>
      <c r="C196" s="32"/>
      <c r="D196" s="33"/>
      <c r="E196" s="33"/>
      <c r="F196" s="32"/>
      <c r="G196" s="33"/>
      <c r="H196" s="33"/>
      <c r="I196" s="32"/>
      <c r="J196" s="33"/>
      <c r="K196" s="33"/>
      <c r="L196" s="32"/>
      <c r="M196" s="36"/>
      <c r="N196" s="34"/>
    </row>
    <row r="197" spans="1:14" ht="16.5" customHeight="1">
      <c r="A197" s="33"/>
      <c r="B197" s="33"/>
      <c r="C197" s="32"/>
      <c r="D197" s="33"/>
      <c r="E197" s="33"/>
      <c r="F197" s="32"/>
      <c r="G197" s="33"/>
      <c r="H197" s="33"/>
      <c r="I197" s="32"/>
      <c r="J197" s="33"/>
      <c r="K197" s="33"/>
      <c r="L197" s="32"/>
      <c r="M197" s="36"/>
      <c r="N197" s="34"/>
    </row>
    <row r="198" spans="1:14" ht="16.5" customHeight="1">
      <c r="A198" s="33"/>
      <c r="B198" s="33"/>
      <c r="C198" s="32"/>
      <c r="D198" s="33"/>
      <c r="E198" s="33"/>
      <c r="F198" s="32"/>
      <c r="G198" s="33"/>
      <c r="H198" s="33"/>
      <c r="I198" s="32"/>
      <c r="J198" s="33"/>
      <c r="K198" s="33"/>
      <c r="L198" s="32"/>
      <c r="M198" s="36"/>
      <c r="N198" s="34"/>
    </row>
    <row r="199" spans="1:14" ht="16.5" customHeight="1">
      <c r="A199" s="33"/>
      <c r="B199" s="33"/>
      <c r="C199" s="32"/>
      <c r="D199" s="33"/>
      <c r="E199" s="33"/>
      <c r="F199" s="32"/>
      <c r="G199" s="33"/>
      <c r="H199" s="33"/>
      <c r="I199" s="32"/>
      <c r="J199" s="33"/>
      <c r="K199" s="33"/>
      <c r="L199" s="32"/>
      <c r="M199" s="36"/>
      <c r="N199" s="34"/>
    </row>
    <row r="200" spans="1:14" ht="16.5" customHeight="1">
      <c r="A200" s="33"/>
      <c r="B200" s="33"/>
      <c r="C200" s="32"/>
      <c r="D200" s="33"/>
      <c r="E200" s="33"/>
      <c r="F200" s="32"/>
      <c r="G200" s="33"/>
      <c r="H200" s="33"/>
      <c r="I200" s="32"/>
      <c r="J200" s="33"/>
      <c r="K200" s="33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3"/>
      <c r="B202" s="33"/>
      <c r="C202" s="32"/>
      <c r="D202" s="33"/>
      <c r="E202" s="33"/>
      <c r="F202" s="32"/>
      <c r="G202" s="33"/>
      <c r="H202" s="33"/>
      <c r="I202" s="32"/>
      <c r="J202" s="33"/>
      <c r="K202" s="33"/>
      <c r="L202" s="32"/>
      <c r="M202" s="36"/>
      <c r="N202" s="34"/>
    </row>
    <row r="203" spans="1:14" ht="16.5" customHeight="1">
      <c r="A203" s="33"/>
      <c r="B203" s="33"/>
      <c r="C203" s="32"/>
      <c r="D203" s="33"/>
      <c r="E203" s="33"/>
      <c r="F203" s="32"/>
      <c r="G203" s="33"/>
      <c r="H203" s="33"/>
      <c r="I203" s="32"/>
      <c r="J203" s="33"/>
      <c r="K203" s="33"/>
      <c r="L203" s="32"/>
      <c r="M203" s="36"/>
      <c r="N203" s="34"/>
    </row>
    <row r="204" spans="1:14" ht="16.5" customHeight="1">
      <c r="A204" s="33"/>
      <c r="B204" s="33"/>
      <c r="C204" s="32"/>
      <c r="D204" s="33"/>
      <c r="E204" s="33"/>
      <c r="F204" s="32"/>
      <c r="G204" s="33"/>
      <c r="H204" s="33"/>
      <c r="I204" s="32"/>
      <c r="J204" s="33"/>
      <c r="K204" s="33"/>
      <c r="L204" s="32"/>
      <c r="M204" s="36"/>
      <c r="N204" s="34"/>
    </row>
    <row r="205" spans="1:14" ht="16.5" customHeight="1">
      <c r="A205" s="33"/>
      <c r="B205" s="33"/>
      <c r="C205" s="32"/>
      <c r="D205" s="33"/>
      <c r="E205" s="33"/>
      <c r="F205" s="32"/>
      <c r="G205" s="33"/>
      <c r="H205" s="33"/>
      <c r="I205" s="32"/>
      <c r="J205" s="33"/>
      <c r="K205" s="33"/>
      <c r="L205" s="32"/>
      <c r="M205" s="36"/>
      <c r="N205" s="34"/>
    </row>
    <row r="206" spans="1:14" ht="16.5" customHeight="1">
      <c r="A206" s="33"/>
      <c r="B206" s="33"/>
      <c r="C206" s="32"/>
      <c r="D206" s="33"/>
      <c r="E206" s="33"/>
      <c r="F206" s="32"/>
      <c r="G206" s="33"/>
      <c r="H206" s="33"/>
      <c r="I206" s="32"/>
      <c r="J206" s="33"/>
      <c r="K206" s="33"/>
      <c r="L206" s="32"/>
      <c r="M206" s="36"/>
      <c r="N206" s="34"/>
    </row>
    <row r="207" spans="1:14" ht="16.5" customHeight="1">
      <c r="A207" s="33"/>
      <c r="B207" s="33"/>
      <c r="C207" s="32"/>
      <c r="D207" s="33"/>
      <c r="E207" s="33"/>
      <c r="F207" s="32"/>
      <c r="G207" s="33"/>
      <c r="H207" s="33"/>
      <c r="I207" s="32"/>
      <c r="J207" s="33"/>
      <c r="K207" s="33"/>
      <c r="L207" s="32"/>
      <c r="M207" s="36"/>
      <c r="N207" s="34"/>
    </row>
    <row r="208" spans="1:14" ht="16.5" customHeight="1">
      <c r="A208" s="33"/>
      <c r="B208" s="33"/>
      <c r="C208" s="32"/>
      <c r="D208" s="33"/>
      <c r="E208" s="33"/>
      <c r="F208" s="32"/>
      <c r="G208" s="33"/>
      <c r="H208" s="33"/>
      <c r="I208" s="32"/>
      <c r="J208" s="33"/>
      <c r="K208" s="33"/>
      <c r="L208" s="32"/>
      <c r="M208" s="36"/>
      <c r="N208" s="34"/>
    </row>
    <row r="209" spans="1:14" ht="16.5" customHeight="1">
      <c r="A209" s="33"/>
      <c r="B209" s="33"/>
      <c r="C209" s="32"/>
      <c r="D209" s="33"/>
      <c r="E209" s="33"/>
      <c r="F209" s="32"/>
      <c r="G209" s="33"/>
      <c r="H209" s="33"/>
      <c r="I209" s="32"/>
      <c r="J209" s="33"/>
      <c r="K209" s="33"/>
      <c r="L209" s="32"/>
      <c r="M209" s="36"/>
      <c r="N209" s="34"/>
    </row>
    <row r="210" spans="1:14" ht="16.5" customHeight="1">
      <c r="A210" s="33"/>
      <c r="B210" s="33"/>
      <c r="C210" s="32"/>
      <c r="D210" s="33"/>
      <c r="E210" s="33"/>
      <c r="F210" s="32"/>
      <c r="G210" s="33"/>
      <c r="H210" s="33"/>
      <c r="I210" s="32"/>
      <c r="J210" s="33"/>
      <c r="K210" s="33"/>
      <c r="L210" s="32"/>
      <c r="M210" s="36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6"/>
      <c r="N211" s="34"/>
    </row>
    <row r="212" spans="1:14" ht="16.5" customHeight="1">
      <c r="A212" s="33"/>
      <c r="B212" s="33"/>
      <c r="C212" s="32"/>
      <c r="D212" s="33"/>
      <c r="E212" s="33"/>
      <c r="F212" s="32"/>
      <c r="G212" s="33"/>
      <c r="H212" s="33"/>
      <c r="I212" s="32"/>
      <c r="J212" s="33"/>
      <c r="K212" s="33"/>
      <c r="L212" s="32"/>
      <c r="M212" s="36"/>
      <c r="N212" s="34"/>
    </row>
    <row r="213" spans="1:14" ht="16.5" customHeight="1">
      <c r="A213" s="33"/>
      <c r="B213" s="33"/>
      <c r="C213" s="32"/>
      <c r="D213" s="33"/>
      <c r="E213" s="33"/>
      <c r="F213" s="32"/>
      <c r="G213" s="33"/>
      <c r="H213" s="33"/>
      <c r="I213" s="32"/>
      <c r="J213" s="33"/>
      <c r="K213" s="33"/>
      <c r="L213" s="32"/>
      <c r="M213" s="36"/>
      <c r="N213" s="34"/>
    </row>
    <row r="214" spans="1:14" ht="16.5" customHeight="1">
      <c r="A214" s="33"/>
      <c r="B214" s="33"/>
      <c r="C214" s="32"/>
      <c r="D214" s="33"/>
      <c r="E214" s="33"/>
      <c r="F214" s="32"/>
      <c r="G214" s="33"/>
      <c r="H214" s="33"/>
      <c r="I214" s="32"/>
      <c r="J214" s="33"/>
      <c r="K214" s="33"/>
      <c r="L214" s="32"/>
      <c r="M214" s="36"/>
      <c r="N214" s="34"/>
    </row>
    <row r="215" spans="1:14" ht="16.5" customHeight="1">
      <c r="A215" s="33"/>
      <c r="B215" s="33"/>
      <c r="C215" s="32"/>
      <c r="D215" s="33"/>
      <c r="E215" s="33"/>
      <c r="F215" s="32"/>
      <c r="G215" s="33"/>
      <c r="H215" s="33"/>
      <c r="I215" s="32"/>
      <c r="J215" s="33"/>
      <c r="K215" s="33"/>
      <c r="L215" s="32"/>
      <c r="M215" s="36"/>
      <c r="N215" s="34"/>
    </row>
    <row r="216" spans="1:14" ht="16.5" customHeight="1">
      <c r="A216" s="33"/>
      <c r="B216" s="33"/>
      <c r="C216" s="32"/>
      <c r="D216" s="33"/>
      <c r="E216" s="33"/>
      <c r="F216" s="32"/>
      <c r="G216" s="33"/>
      <c r="H216" s="33"/>
      <c r="I216" s="32"/>
      <c r="J216" s="33"/>
      <c r="K216" s="33"/>
      <c r="L216" s="32"/>
      <c r="M216" s="36"/>
      <c r="N216" s="34"/>
    </row>
    <row r="217" spans="1:14" ht="16.5" customHeight="1">
      <c r="A217" s="33"/>
      <c r="B217" s="33"/>
      <c r="C217" s="32"/>
      <c r="D217" s="33"/>
      <c r="E217" s="33"/>
      <c r="F217" s="32"/>
      <c r="G217" s="33"/>
      <c r="H217" s="33"/>
      <c r="I217" s="32"/>
      <c r="J217" s="33"/>
      <c r="K217" s="33"/>
      <c r="L217" s="32"/>
      <c r="M217" s="36"/>
      <c r="N217" s="34"/>
    </row>
    <row r="218" spans="1:14" ht="16.5" customHeight="1">
      <c r="A218" s="33"/>
      <c r="B218" s="33"/>
      <c r="C218" s="32"/>
      <c r="D218" s="33"/>
      <c r="E218" s="33"/>
      <c r="F218" s="32"/>
      <c r="G218" s="33"/>
      <c r="H218" s="33"/>
      <c r="I218" s="32"/>
      <c r="J218" s="33"/>
      <c r="K218" s="33"/>
      <c r="L218" s="32"/>
      <c r="M218" s="36"/>
      <c r="N218" s="34"/>
    </row>
    <row r="219" spans="1:14" ht="16.5" customHeight="1">
      <c r="A219" s="33"/>
      <c r="B219" s="33"/>
      <c r="C219" s="32"/>
      <c r="D219" s="33"/>
      <c r="E219" s="33"/>
      <c r="F219" s="32"/>
      <c r="G219" s="33"/>
      <c r="H219" s="33"/>
      <c r="I219" s="32"/>
      <c r="J219" s="33"/>
      <c r="K219" s="33"/>
      <c r="L219" s="32"/>
      <c r="M219" s="36"/>
      <c r="N219" s="34"/>
    </row>
    <row r="220" spans="1:14" ht="16.5" customHeight="1">
      <c r="A220" s="33"/>
      <c r="B220" s="33"/>
      <c r="C220" s="32"/>
      <c r="D220" s="33"/>
      <c r="E220" s="33"/>
      <c r="F220" s="32"/>
      <c r="G220" s="33"/>
      <c r="H220" s="33"/>
      <c r="I220" s="32"/>
      <c r="J220" s="33"/>
      <c r="K220" s="33"/>
      <c r="L220" s="32"/>
      <c r="M220" s="36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6"/>
      <c r="N223" s="34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4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4"/>
      <c r="N274" s="34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4"/>
      <c r="N275" s="34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4"/>
      <c r="N276" s="34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6"/>
      <c r="N277" s="34"/>
    </row>
    <row r="278" spans="1:14" ht="22.5" customHeight="1">
      <c r="A278" s="42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6"/>
      <c r="N278" s="34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6"/>
      <c r="N279" s="34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6"/>
      <c r="N280" s="34"/>
    </row>
    <row r="281" spans="1:14" ht="16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6"/>
      <c r="N281" s="34"/>
    </row>
    <row r="282" spans="1:14" ht="16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6"/>
      <c r="N282" s="34"/>
    </row>
    <row r="283" spans="1:14" ht="16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6"/>
      <c r="N283" s="34"/>
    </row>
    <row r="284" spans="1:14" ht="16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6"/>
      <c r="N284" s="34"/>
    </row>
    <row r="285" spans="1:14" ht="16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6"/>
      <c r="N285" s="34"/>
    </row>
    <row r="286" spans="1:14" ht="16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6"/>
      <c r="N286" s="34"/>
    </row>
    <row r="287" spans="1:14" ht="16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6"/>
      <c r="N287" s="34"/>
    </row>
    <row r="288" spans="1:14" ht="16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6"/>
      <c r="N288" s="34"/>
    </row>
    <row r="289" spans="1:14" ht="16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6"/>
      <c r="N289" s="34"/>
    </row>
    <row r="290" spans="1:14" ht="16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6"/>
      <c r="N290" s="34"/>
    </row>
    <row r="291" spans="1:14" ht="16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6"/>
      <c r="N291" s="34"/>
    </row>
    <row r="292" spans="1:14" ht="16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6"/>
      <c r="N292" s="34"/>
    </row>
    <row r="293" spans="1:14" ht="16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6"/>
      <c r="N293" s="34"/>
    </row>
    <row r="294" spans="1:14" ht="16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6"/>
      <c r="N294" s="34"/>
    </row>
    <row r="295" spans="1:14" ht="16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6"/>
      <c r="N295" s="34"/>
    </row>
    <row r="296" spans="1:14" ht="16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6"/>
      <c r="N296" s="34"/>
    </row>
    <row r="297" spans="1:14" ht="16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6"/>
      <c r="N297" s="34"/>
    </row>
    <row r="298" spans="1:14" ht="16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6"/>
      <c r="N298" s="34"/>
    </row>
    <row r="299" spans="1:14" ht="16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6"/>
      <c r="N299" s="34"/>
    </row>
    <row r="300" spans="1:14" ht="16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6"/>
      <c r="N300" s="34"/>
    </row>
    <row r="301" spans="1:14" ht="16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6"/>
      <c r="N301" s="34"/>
    </row>
    <row r="302" spans="1:14" ht="16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6"/>
      <c r="N302" s="34"/>
    </row>
    <row r="303" spans="1:14" ht="16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6"/>
      <c r="N303" s="34"/>
    </row>
    <row r="304" spans="1:14" ht="16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6"/>
      <c r="N304" s="34"/>
    </row>
    <row r="305" spans="1:14" ht="16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6"/>
      <c r="N305" s="34"/>
    </row>
    <row r="306" spans="1:14" ht="16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6"/>
      <c r="N306" s="34"/>
    </row>
    <row r="307" spans="1:14" ht="16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6"/>
      <c r="N307" s="34"/>
    </row>
    <row r="308" spans="1:14" ht="16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6"/>
      <c r="N308" s="34"/>
    </row>
    <row r="309" spans="1:14" ht="16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6"/>
      <c r="N309" s="34"/>
    </row>
    <row r="310" spans="1:14" ht="16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6"/>
      <c r="N310" s="34"/>
    </row>
    <row r="311" spans="1:14" ht="16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6"/>
      <c r="N311" s="34"/>
    </row>
    <row r="312" spans="1:14" ht="16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6"/>
      <c r="N312" s="34"/>
    </row>
    <row r="313" spans="1:14" ht="16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6"/>
      <c r="N313" s="34"/>
    </row>
    <row r="314" spans="1:14" ht="16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6"/>
      <c r="N314" s="34"/>
    </row>
    <row r="315" spans="1:14" ht="16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6"/>
      <c r="N315" s="34"/>
    </row>
    <row r="316" spans="1:14" ht="16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6"/>
      <c r="N316" s="34"/>
    </row>
    <row r="317" spans="1:14" ht="16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6"/>
      <c r="N317" s="34"/>
    </row>
    <row r="318" spans="1:14" ht="16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4"/>
      <c r="N318" s="34"/>
    </row>
    <row r="319" spans="1:14" ht="16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4"/>
      <c r="N319" s="34"/>
    </row>
    <row r="320" spans="1:14" ht="16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4"/>
      <c r="N320" s="34"/>
    </row>
    <row r="321" spans="1:14" ht="16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4"/>
      <c r="N321" s="34"/>
    </row>
    <row r="322" spans="1:14" ht="16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4"/>
      <c r="N322" s="34"/>
    </row>
    <row r="323" spans="1:14" ht="16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4"/>
      <c r="N323" s="34"/>
    </row>
    <row r="324" spans="1:14" ht="16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4"/>
      <c r="N324" s="34"/>
    </row>
    <row r="325" spans="1:14" ht="16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45"/>
      <c r="N325" s="45"/>
    </row>
    <row r="326" spans="1:14" ht="16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45"/>
      <c r="N326" s="45"/>
    </row>
    <row r="327" spans="1:14" ht="16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45"/>
      <c r="N327" s="45"/>
    </row>
    <row r="328" spans="1:14" ht="16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45"/>
      <c r="N328" s="45"/>
    </row>
    <row r="329" spans="1:14" ht="16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45"/>
      <c r="N329" s="45"/>
    </row>
    <row r="330" spans="1:14" ht="16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45"/>
      <c r="N330" s="45"/>
    </row>
    <row r="331" spans="1:14" ht="19.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  <c r="N331" s="45"/>
    </row>
    <row r="332" spans="1:14" ht="19.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  <c r="N332" s="45"/>
    </row>
    <row r="333" spans="1:14" ht="19.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  <c r="N333" s="45"/>
    </row>
    <row r="334" spans="1:14" ht="19.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  <c r="N334" s="45"/>
    </row>
    <row r="335" spans="1:14" ht="19.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  <c r="N335" s="45"/>
    </row>
    <row r="336" spans="1:14" ht="19.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  <c r="N336" s="45"/>
    </row>
    <row r="337" spans="1:14" ht="19.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  <c r="N337" s="45"/>
    </row>
    <row r="338" spans="1:14" ht="19.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  <c r="N338" s="45"/>
    </row>
    <row r="339" spans="1:14" ht="19.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  <c r="N339" s="45"/>
    </row>
    <row r="340" spans="1:14" ht="19.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  <c r="N340" s="45"/>
    </row>
    <row r="341" spans="1:14" ht="19.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  <c r="N341" s="45"/>
    </row>
    <row r="342" spans="1:14" ht="19.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  <c r="N342" s="45"/>
    </row>
    <row r="343" spans="1:14" ht="19.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  <c r="N343" s="45"/>
    </row>
    <row r="344" spans="1:14" ht="19.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9.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9.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2015-06-15T03:36:15Z</cp:lastPrinted>
  <dcterms:created xsi:type="dcterms:W3CDTF">2015-06-08T01:29:28Z</dcterms:created>
  <dcterms:modified xsi:type="dcterms:W3CDTF">2016-06-08T08:19:24Z</dcterms:modified>
  <cp:category/>
  <cp:version/>
  <cp:contentType/>
  <cp:contentStatus/>
</cp:coreProperties>
</file>